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8_{6F3F4DD7-3E0D-41E6-AC08-70CC840EF135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6 класс" sheetId="1" r:id="rId1"/>
    <sheet name="7 класс" sheetId="3" r:id="rId2"/>
  </sheets>
  <externalReferences>
    <externalReference r:id="rId3"/>
  </externalReferences>
  <definedNames>
    <definedName name="_xlnm._FilterDatabase" localSheetId="0" hidden="1">'6 класс'!$C$7:$X$39</definedName>
    <definedName name="_xlnm._FilterDatabase" localSheetId="1" hidden="1">'7 класс'!$C$7:$X$37</definedName>
    <definedName name="МО">'[1]не удалять (1)'!$A$2:$A$45</definedName>
    <definedName name="_xlnm.Print_Area" localSheetId="0">'6 класс'!$A$1:$Y$40</definedName>
    <definedName name="_xlnm.Print_Area" localSheetId="1">'7 класс'!$A$1:$Y$38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8" i="3"/>
  <c r="W35" i="1"/>
  <c r="W10" i="1"/>
  <c r="W12" i="1"/>
  <c r="W8" i="1"/>
  <c r="W21" i="1"/>
  <c r="W15" i="1"/>
  <c r="W27" i="1"/>
  <c r="W24" i="1"/>
  <c r="W30" i="1"/>
  <c r="W34" i="1"/>
  <c r="W36" i="1"/>
  <c r="W28" i="1"/>
  <c r="W11" i="1"/>
  <c r="W13" i="1"/>
  <c r="W32" i="1"/>
  <c r="W16" i="1"/>
  <c r="W17" i="1"/>
  <c r="W33" i="1"/>
  <c r="W20" i="1"/>
  <c r="W29" i="1"/>
  <c r="W22" i="1"/>
  <c r="W37" i="1"/>
  <c r="W38" i="1"/>
  <c r="W26" i="1"/>
  <c r="W25" i="1"/>
  <c r="W18" i="1"/>
  <c r="W23" i="1"/>
  <c r="W9" i="1"/>
  <c r="W14" i="1"/>
  <c r="W39" i="1"/>
  <c r="W19" i="1"/>
  <c r="W31" i="1"/>
  <c r="U35" i="1"/>
  <c r="U10" i="1"/>
  <c r="U12" i="1"/>
  <c r="U8" i="1"/>
  <c r="U21" i="1"/>
  <c r="U15" i="1"/>
  <c r="U27" i="1"/>
  <c r="U24" i="1"/>
  <c r="U30" i="1"/>
  <c r="U34" i="1"/>
  <c r="U36" i="1"/>
  <c r="U28" i="1"/>
  <c r="U11" i="1"/>
  <c r="U13" i="1"/>
  <c r="U32" i="1"/>
  <c r="U16" i="1"/>
  <c r="U17" i="1"/>
  <c r="U33" i="1"/>
  <c r="U20" i="1"/>
  <c r="U29" i="1"/>
  <c r="U22" i="1"/>
  <c r="U37" i="1"/>
  <c r="U38" i="1"/>
  <c r="U26" i="1"/>
  <c r="U25" i="1"/>
  <c r="U18" i="1"/>
  <c r="U23" i="1"/>
  <c r="U9" i="1"/>
  <c r="U14" i="1"/>
  <c r="U39" i="1"/>
  <c r="U19" i="1"/>
  <c r="U31" i="1"/>
  <c r="N35" i="1"/>
  <c r="N10" i="1"/>
  <c r="N12" i="1"/>
  <c r="N8" i="1"/>
  <c r="N21" i="1"/>
  <c r="N15" i="1"/>
  <c r="N27" i="1"/>
  <c r="N24" i="1"/>
  <c r="N30" i="1"/>
  <c r="N34" i="1"/>
  <c r="N36" i="1"/>
  <c r="N28" i="1"/>
  <c r="N11" i="1"/>
  <c r="N13" i="1"/>
  <c r="N32" i="1"/>
  <c r="N16" i="1"/>
  <c r="N17" i="1"/>
  <c r="N33" i="1"/>
  <c r="N20" i="1"/>
  <c r="N29" i="1"/>
  <c r="N22" i="1"/>
  <c r="N37" i="1"/>
  <c r="N38" i="1"/>
  <c r="N26" i="1"/>
  <c r="N25" i="1"/>
  <c r="N18" i="1"/>
  <c r="N23" i="1"/>
  <c r="N9" i="1"/>
  <c r="N14" i="1"/>
  <c r="N39" i="1"/>
  <c r="N19" i="1"/>
  <c r="N31" i="1"/>
  <c r="W36" i="3"/>
  <c r="W18" i="3"/>
  <c r="W8" i="3"/>
  <c r="W33" i="3"/>
  <c r="W13" i="3"/>
  <c r="W29" i="3"/>
  <c r="W20" i="3"/>
  <c r="W11" i="3"/>
  <c r="W19" i="3"/>
  <c r="W22" i="3"/>
  <c r="W24" i="3"/>
  <c r="W27" i="3"/>
  <c r="W14" i="3"/>
  <c r="W30" i="3"/>
  <c r="W28" i="3"/>
  <c r="W21" i="3"/>
  <c r="W31" i="3"/>
  <c r="W37" i="3"/>
  <c r="W9" i="3"/>
  <c r="W32" i="3"/>
  <c r="W15" i="3"/>
  <c r="W10" i="3"/>
  <c r="W12" i="3"/>
  <c r="W26" i="3"/>
  <c r="W23" i="3"/>
  <c r="W16" i="3"/>
  <c r="W34" i="3"/>
  <c r="W25" i="3"/>
  <c r="W17" i="3"/>
  <c r="W35" i="3"/>
  <c r="U32" i="3" l="1"/>
  <c r="U37" i="3"/>
  <c r="U14" i="3"/>
  <c r="U24" i="3"/>
  <c r="U29" i="3"/>
  <c r="U28" i="3"/>
  <c r="U31" i="3"/>
  <c r="U35" i="3"/>
  <c r="U26" i="3"/>
  <c r="U36" i="3"/>
  <c r="U25" i="3"/>
  <c r="U16" i="3"/>
  <c r="U23" i="3"/>
  <c r="U15" i="3"/>
  <c r="U30" i="3"/>
  <c r="U19" i="3"/>
  <c r="U20" i="3"/>
  <c r="U13" i="3"/>
  <c r="U8" i="3"/>
  <c r="U12" i="3"/>
  <c r="U10" i="3"/>
  <c r="U9" i="3"/>
  <c r="U21" i="3"/>
  <c r="U27" i="3"/>
  <c r="U11" i="3"/>
  <c r="U33" i="3"/>
  <c r="U18" i="3"/>
  <c r="U22" i="3"/>
  <c r="U34" i="3"/>
  <c r="U17" i="3"/>
</calcChain>
</file>

<file path=xl/sharedStrings.xml><?xml version="1.0" encoding="utf-8"?>
<sst xmlns="http://schemas.openxmlformats.org/spreadsheetml/2006/main" count="336" uniqueCount="212">
  <si>
    <t>Отчество</t>
  </si>
  <si>
    <t>Петрович</t>
  </si>
  <si>
    <t>Сергеевич</t>
  </si>
  <si>
    <t>Зайцев</t>
  </si>
  <si>
    <t>Семён</t>
  </si>
  <si>
    <t>Асланян</t>
  </si>
  <si>
    <t>Артём</t>
  </si>
  <si>
    <t>Вигенович</t>
  </si>
  <si>
    <t>Рябова</t>
  </si>
  <si>
    <t>Марина</t>
  </si>
  <si>
    <t>Аксенова</t>
  </si>
  <si>
    <t>Ирина</t>
  </si>
  <si>
    <t>Преснова</t>
  </si>
  <si>
    <t xml:space="preserve">Анастасия </t>
  </si>
  <si>
    <t>Александровна</t>
  </si>
  <si>
    <t>Грудинин</t>
  </si>
  <si>
    <t>Вячеслав</t>
  </si>
  <si>
    <t>Коротков</t>
  </si>
  <si>
    <t>Олегович</t>
  </si>
  <si>
    <t>Дементьев</t>
  </si>
  <si>
    <t>Роман</t>
  </si>
  <si>
    <t>Кондранин</t>
  </si>
  <si>
    <t>Лев</t>
  </si>
  <si>
    <t>Евгеньевич</t>
  </si>
  <si>
    <t>Гапонова</t>
  </si>
  <si>
    <t>Полина</t>
  </si>
  <si>
    <t>Михайловна</t>
  </si>
  <si>
    <t>Палкин</t>
  </si>
  <si>
    <t>Владимир</t>
  </si>
  <si>
    <t>Вадимович</t>
  </si>
  <si>
    <t xml:space="preserve">Радченко </t>
  </si>
  <si>
    <t>Павловна</t>
  </si>
  <si>
    <t>Игнатьев</t>
  </si>
  <si>
    <t>Максим</t>
  </si>
  <si>
    <t>Котлов</t>
  </si>
  <si>
    <t>Дмитриевич</t>
  </si>
  <si>
    <t>Леонтьев</t>
  </si>
  <si>
    <t>Леонид</t>
  </si>
  <si>
    <t>Михайлович</t>
  </si>
  <si>
    <t>Александр</t>
  </si>
  <si>
    <t>Николаевич</t>
  </si>
  <si>
    <t>Хоружий</t>
  </si>
  <si>
    <t>Иван</t>
  </si>
  <si>
    <t>Александрович</t>
  </si>
  <si>
    <t>Бескровный</t>
  </si>
  <si>
    <t>Денис</t>
  </si>
  <si>
    <t>Виноградова</t>
  </si>
  <si>
    <t>Анна</t>
  </si>
  <si>
    <t>Енацкий</t>
  </si>
  <si>
    <t>Арсений</t>
  </si>
  <si>
    <t>Шевцов</t>
  </si>
  <si>
    <t>Даниленко</t>
  </si>
  <si>
    <t>Тихон</t>
  </si>
  <si>
    <t xml:space="preserve">Хмелевской </t>
  </si>
  <si>
    <t>Глеб</t>
  </si>
  <si>
    <t>Павлович</t>
  </si>
  <si>
    <t>Антон</t>
  </si>
  <si>
    <t>Андреевич</t>
  </si>
  <si>
    <t>Амельченко</t>
  </si>
  <si>
    <t>Платон</t>
  </si>
  <si>
    <t>Азовцев</t>
  </si>
  <si>
    <t>Кирилл</t>
  </si>
  <si>
    <t>Сополнов</t>
  </si>
  <si>
    <t>Марк</t>
  </si>
  <si>
    <t>Шпак</t>
  </si>
  <si>
    <t>Никита</t>
  </si>
  <si>
    <t>Лымарева</t>
  </si>
  <si>
    <t xml:space="preserve">Александра </t>
  </si>
  <si>
    <t>Николаевна</t>
  </si>
  <si>
    <t>Шепилов</t>
  </si>
  <si>
    <t>Юлиевич</t>
  </si>
  <si>
    <t xml:space="preserve">Слепачук </t>
  </si>
  <si>
    <t>Колосветов</t>
  </si>
  <si>
    <t>Старков</t>
  </si>
  <si>
    <t xml:space="preserve">Владимиров </t>
  </si>
  <si>
    <t xml:space="preserve">Баринов </t>
  </si>
  <si>
    <t>Лука</t>
  </si>
  <si>
    <t>Захар</t>
  </si>
  <si>
    <t>Шутько</t>
  </si>
  <si>
    <t>Олег</t>
  </si>
  <si>
    <t xml:space="preserve">Щеглов </t>
  </si>
  <si>
    <t xml:space="preserve">Некрасов </t>
  </si>
  <si>
    <t>Трегубов</t>
  </si>
  <si>
    <t>Дмитрий</t>
  </si>
  <si>
    <t>Витальевич</t>
  </si>
  <si>
    <t>Близнец</t>
  </si>
  <si>
    <t>Николай</t>
  </si>
  <si>
    <t>Дерендяев</t>
  </si>
  <si>
    <t>Темир</t>
  </si>
  <si>
    <t>Михайлов</t>
  </si>
  <si>
    <t>Русланович</t>
  </si>
  <si>
    <t>Козлинская</t>
  </si>
  <si>
    <t>Екатерина</t>
  </si>
  <si>
    <t>Теплянский</t>
  </si>
  <si>
    <t>Кривенко</t>
  </si>
  <si>
    <t>Артемович</t>
  </si>
  <si>
    <t>Снегирев</t>
  </si>
  <si>
    <t>Балкин</t>
  </si>
  <si>
    <t>Георгий</t>
  </si>
  <si>
    <t>Амбарцумян</t>
  </si>
  <si>
    <t>Гордей</t>
  </si>
  <si>
    <t>Муранов</t>
  </si>
  <si>
    <t>Гаврилов</t>
  </si>
  <si>
    <t>Богдан</t>
  </si>
  <si>
    <t>Иноземцев</t>
  </si>
  <si>
    <t>Юрий</t>
  </si>
  <si>
    <t xml:space="preserve">Чекотун </t>
  </si>
  <si>
    <t>Минаев</t>
  </si>
  <si>
    <t xml:space="preserve">Тюстин  </t>
  </si>
  <si>
    <t xml:space="preserve"> Демьян  </t>
  </si>
  <si>
    <t xml:space="preserve"> Сергеевич</t>
  </si>
  <si>
    <t>Седов</t>
  </si>
  <si>
    <t>Гончаров</t>
  </si>
  <si>
    <t>Савелий</t>
  </si>
  <si>
    <t>Макарова</t>
  </si>
  <si>
    <t>Варвара</t>
  </si>
  <si>
    <t>Сергеевна</t>
  </si>
  <si>
    <t xml:space="preserve">Чмож </t>
  </si>
  <si>
    <t>Алексеев</t>
  </si>
  <si>
    <t>Мирон</t>
  </si>
  <si>
    <t xml:space="preserve">Проценко </t>
  </si>
  <si>
    <t>Юлия</t>
  </si>
  <si>
    <t>МАОУ СОШ № 34</t>
  </si>
  <si>
    <t>МАОУ СОШ № 40</t>
  </si>
  <si>
    <t>МБОУ СОШ № 25</t>
  </si>
  <si>
    <t>Первый Лобачевского - филиал МГУ в г. Усть-Лабинске</t>
  </si>
  <si>
    <t>МОБУ СОШ 4</t>
  </si>
  <si>
    <t>МОБУ СОШ № 2</t>
  </si>
  <si>
    <t>МАОУ гимназия № 3</t>
  </si>
  <si>
    <t>МАОУ лицей № 4</t>
  </si>
  <si>
    <t>МАОУ СОШ № 84</t>
  </si>
  <si>
    <t>МБОУ СОШ № 103</t>
  </si>
  <si>
    <t>МАОУ лицей № 48</t>
  </si>
  <si>
    <t>МАОУ СОШ № 46</t>
  </si>
  <si>
    <t>МАОУ гимназия № 69</t>
  </si>
  <si>
    <t>МАОУ СОШ № 47</t>
  </si>
  <si>
    <t>МАОУ лицей № 90</t>
  </si>
  <si>
    <t>МАОУ гимназия № 92</t>
  </si>
  <si>
    <t>МБОУ СОШ № 78</t>
  </si>
  <si>
    <t>МБОУ гимназия № 23</t>
  </si>
  <si>
    <t>МБОУ СОШ № 3 им. Адмирала Нахимова</t>
  </si>
  <si>
    <t>МБОУ СОШ № 5 им. Лейтенанта Мурадяна</t>
  </si>
  <si>
    <t xml:space="preserve">Динской район </t>
  </si>
  <si>
    <t xml:space="preserve">Отрадненский район </t>
  </si>
  <si>
    <t xml:space="preserve">Каневской район </t>
  </si>
  <si>
    <t xml:space="preserve">Кущевский район </t>
  </si>
  <si>
    <t xml:space="preserve">Усть-Лабинский район </t>
  </si>
  <si>
    <t xml:space="preserve">Ейский район </t>
  </si>
  <si>
    <t xml:space="preserve">Северский район </t>
  </si>
  <si>
    <t xml:space="preserve">Кореновский район </t>
  </si>
  <si>
    <t xml:space="preserve">Тимашевский район </t>
  </si>
  <si>
    <t xml:space="preserve">город Новороссийск </t>
  </si>
  <si>
    <t xml:space="preserve">город Горячий Ключ </t>
  </si>
  <si>
    <t xml:space="preserve">город Сочи </t>
  </si>
  <si>
    <t xml:space="preserve">город Краснодар </t>
  </si>
  <si>
    <t xml:space="preserve">город Армавир </t>
  </si>
  <si>
    <t>МБОУ СОШ № 7</t>
  </si>
  <si>
    <t>МОБУ СОШ № 4 им. В.Ф.Подгурского</t>
  </si>
  <si>
    <t>МОБУ лицей № 22</t>
  </si>
  <si>
    <t>МОБУ гимназия № 1 им. Филатовой Р.А.</t>
  </si>
  <si>
    <t>МБОУ гимназия № 1</t>
  </si>
  <si>
    <t>МБОУ СОШ № 1 им. А.И.Герцена</t>
  </si>
  <si>
    <t>МАОУ СОШ № 34 им. А.И. Покрышкина</t>
  </si>
  <si>
    <t>МАОУ СОШ № 35</t>
  </si>
  <si>
    <t>МАОУ СОШ № 4 им. Г.К. Жукова</t>
  </si>
  <si>
    <t>МАОУ СОШ № 6 им. В.А. Закруткина</t>
  </si>
  <si>
    <t>МБОУ Лицей</t>
  </si>
  <si>
    <t>МАОУ Лицей "Морской технический" им. вице- адмирала Г.Н. Холостякова</t>
  </si>
  <si>
    <t>МАОУ СОШ № 4 им. В.В.Самсонкиной</t>
  </si>
  <si>
    <t>МОБУ СОШ № 24</t>
  </si>
  <si>
    <t>МОБУ СОШ № 10 им. атамана С.И. Белого</t>
  </si>
  <si>
    <t>МОБУ СОШ № 18</t>
  </si>
  <si>
    <t>МБОУ лицей "Технико-экономический"</t>
  </si>
  <si>
    <t>МОБУ гимназия № 15 им. Н.Н. Белоусова</t>
  </si>
  <si>
    <t>МОБУ гимназия № 9 им. Н.Островского</t>
  </si>
  <si>
    <t>МОБУ гимназия № 8</t>
  </si>
  <si>
    <t>МОБУ гимназия № 5</t>
  </si>
  <si>
    <t xml:space="preserve">МБОУ гимназия № 14 им. Ю.А. Гагарина </t>
  </si>
  <si>
    <t>МБОУ СОШ № 23 ст. Калужская</t>
  </si>
  <si>
    <t>МАОУ лицей пгт Афипского им. Д.И. Вишни</t>
  </si>
  <si>
    <t>МБОУ СОШ № 43 ст. Северской им. Героя Советского Союза С.Г. Соболева</t>
  </si>
  <si>
    <t>МАНОУ СОШ № 5 им. Трижды Героя Совесткого Союза А.И. Покрышкина</t>
  </si>
  <si>
    <t>Энгель</t>
  </si>
  <si>
    <t>НЧООУ СОШ "СВЕТОЧ"</t>
  </si>
  <si>
    <t>Соловьёв</t>
  </si>
  <si>
    <t>Таблица  результатов</t>
  </si>
  <si>
    <t>участников  региональной олимпиады младших школьников</t>
  </si>
  <si>
    <t>МО</t>
  </si>
  <si>
    <t>*ИТОГОВЫЙ  БАЛЛ</t>
  </si>
  <si>
    <t>1 тур</t>
  </si>
  <si>
    <t>2 тур</t>
  </si>
  <si>
    <t>**ИТОГОВЫЙ  БАЛЛ           после аппеляции</t>
  </si>
  <si>
    <t>**ИТОГОВЫЙ  БАЛЛ          после аппеляции</t>
  </si>
  <si>
    <t>город Анапа</t>
  </si>
  <si>
    <t xml:space="preserve">город-курорт Геленджик </t>
  </si>
  <si>
    <t>Елисеев</t>
  </si>
  <si>
    <t>ФГКОУ КПКУ</t>
  </si>
  <si>
    <t>Караваев</t>
  </si>
  <si>
    <t>МБОУ гимназия № 8</t>
  </si>
  <si>
    <t>Светослав</t>
  </si>
  <si>
    <t>I</t>
  </si>
  <si>
    <t>II</t>
  </si>
  <si>
    <t>III</t>
  </si>
  <si>
    <t>диплом</t>
  </si>
  <si>
    <t>итого</t>
  </si>
  <si>
    <t>класс</t>
  </si>
  <si>
    <t>имя</t>
  </si>
  <si>
    <t>фамилия</t>
  </si>
  <si>
    <t>школа</t>
  </si>
  <si>
    <t>муниципальное образование</t>
  </si>
  <si>
    <t>по математике (7 кл, апрель 2024)</t>
  </si>
  <si>
    <t>по математике (6 кл, апрель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</si>
</sst>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4"/>
      <name val="Bookman Old Style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6"/>
      <color rgb="FF000000"/>
      <name val="Bookman Old Style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Bookman Old Style"/>
      <family val="1"/>
      <charset val="204"/>
    </font>
    <font>
      <b/>
      <sz val="16"/>
      <color theme="1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7" borderId="0" xfId="0" applyFont="1" applyFill="1"/>
    <xf numFmtId="0" fontId="5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7" fontId="13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1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5" fillId="7" borderId="0" xfId="0" applyFont="1" applyFill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CC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\Desktop\&#1089;&#1087;&#1080;&#1089;&#1086;&#1082;%20&#1056;&#1054;&#1052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опровождающие"/>
      <sheetName val="не удалять (1)"/>
      <sheetName val="Лист1"/>
    </sheetNames>
    <sheetDataSet>
      <sheetData sheetId="0" refreshError="1"/>
      <sheetData sheetId="1" refreshError="1"/>
      <sheetData sheetId="2">
        <row r="2">
          <cell r="A2" t="str">
            <v xml:space="preserve">г.-к. Анапа </v>
          </cell>
        </row>
        <row r="3">
          <cell r="A3" t="str">
            <v xml:space="preserve">г. Армавир </v>
          </cell>
        </row>
        <row r="4">
          <cell r="A4" t="str">
            <v xml:space="preserve">г.-к. Геленджик </v>
          </cell>
        </row>
        <row r="5">
          <cell r="A5" t="str">
            <v xml:space="preserve">г. Горячий Ключ </v>
          </cell>
        </row>
        <row r="6">
          <cell r="A6" t="str">
            <v xml:space="preserve">г. Краснодар </v>
          </cell>
        </row>
        <row r="7">
          <cell r="A7" t="str">
            <v xml:space="preserve">г.-г. Новороссийск </v>
          </cell>
        </row>
        <row r="8">
          <cell r="A8" t="str">
            <v xml:space="preserve">г.-к. Сочи </v>
          </cell>
        </row>
        <row r="9">
          <cell r="A9" t="str">
            <v xml:space="preserve">Абинский район </v>
          </cell>
        </row>
        <row r="10">
          <cell r="A10" t="str">
            <v xml:space="preserve">Апшеронский район </v>
          </cell>
        </row>
        <row r="11">
          <cell r="A11" t="str">
            <v xml:space="preserve">Белоглинский район </v>
          </cell>
        </row>
        <row r="12">
          <cell r="A12" t="str">
            <v xml:space="preserve">Белореченский район </v>
          </cell>
        </row>
        <row r="13">
          <cell r="A13" t="str">
            <v xml:space="preserve">Брюховецкий район </v>
          </cell>
        </row>
        <row r="14">
          <cell r="A14" t="str">
            <v xml:space="preserve">Выселковский район </v>
          </cell>
        </row>
        <row r="15">
          <cell r="A15" t="str">
            <v xml:space="preserve">Гулькевичский район </v>
          </cell>
        </row>
        <row r="16">
          <cell r="A16" t="str">
            <v xml:space="preserve">Динской район </v>
          </cell>
        </row>
        <row r="17">
          <cell r="A17" t="str">
            <v xml:space="preserve">Ейский район </v>
          </cell>
        </row>
        <row r="18">
          <cell r="A18" t="str">
            <v xml:space="preserve">Кавказский район </v>
          </cell>
        </row>
        <row r="19">
          <cell r="A19" t="str">
            <v xml:space="preserve">Калининский район </v>
          </cell>
        </row>
        <row r="20">
          <cell r="A20" t="str">
            <v xml:space="preserve">Каневской район </v>
          </cell>
        </row>
        <row r="21">
          <cell r="A21" t="str">
            <v xml:space="preserve">Кореновский район </v>
          </cell>
        </row>
        <row r="22">
          <cell r="A22" t="str">
            <v xml:space="preserve">Красноармейский район </v>
          </cell>
        </row>
        <row r="23">
          <cell r="A23" t="str">
            <v xml:space="preserve">Крыловский район </v>
          </cell>
        </row>
        <row r="24">
          <cell r="A24" t="str">
            <v xml:space="preserve">Крымский район </v>
          </cell>
        </row>
        <row r="25">
          <cell r="A25" t="str">
            <v xml:space="preserve">Курганинский район </v>
          </cell>
        </row>
        <row r="26">
          <cell r="A26" t="str">
            <v xml:space="preserve">Кущевский район </v>
          </cell>
        </row>
        <row r="27">
          <cell r="A27" t="str">
            <v xml:space="preserve">Лабинский район </v>
          </cell>
        </row>
        <row r="28">
          <cell r="A28" t="str">
            <v xml:space="preserve">Ленинградский район </v>
          </cell>
        </row>
        <row r="29">
          <cell r="A29" t="str">
            <v xml:space="preserve">Мостовский район </v>
          </cell>
        </row>
        <row r="30">
          <cell r="A30" t="str">
            <v xml:space="preserve">Новокубанский район </v>
          </cell>
        </row>
        <row r="31">
          <cell r="A31" t="str">
            <v xml:space="preserve">Новопокровский район </v>
          </cell>
        </row>
        <row r="32">
          <cell r="A32" t="str">
            <v xml:space="preserve">Отрадненский район </v>
          </cell>
        </row>
        <row r="33">
          <cell r="A33" t="str">
            <v xml:space="preserve">Павловский район </v>
          </cell>
        </row>
        <row r="34">
          <cell r="A34" t="str">
            <v xml:space="preserve">Прим.-Ахтарский район </v>
          </cell>
        </row>
        <row r="35">
          <cell r="A35" t="str">
            <v xml:space="preserve">Северский район </v>
          </cell>
        </row>
        <row r="36">
          <cell r="A36" t="str">
            <v xml:space="preserve">Славянский район </v>
          </cell>
        </row>
        <row r="37">
          <cell r="A37" t="str">
            <v xml:space="preserve">Староминский район </v>
          </cell>
        </row>
        <row r="38">
          <cell r="A38" t="str">
            <v xml:space="preserve">Тбилисский район </v>
          </cell>
        </row>
        <row r="39">
          <cell r="A39" t="str">
            <v xml:space="preserve">Темрюкский район </v>
          </cell>
        </row>
        <row r="40">
          <cell r="A40" t="str">
            <v xml:space="preserve">Тимашевский район </v>
          </cell>
        </row>
        <row r="41">
          <cell r="A41" t="str">
            <v xml:space="preserve">Тихорецкий район </v>
          </cell>
        </row>
        <row r="42">
          <cell r="A42" t="str">
            <v xml:space="preserve">Туапсинский район </v>
          </cell>
        </row>
        <row r="43">
          <cell r="A43" t="str">
            <v xml:space="preserve">Успенский район </v>
          </cell>
        </row>
        <row r="44">
          <cell r="A44" t="str">
            <v xml:space="preserve">Усть-Лабинский район </v>
          </cell>
        </row>
        <row r="45">
          <cell r="A45" t="str">
            <v xml:space="preserve">Щербиновский район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tabSelected="1" view="pageBreakPreview" zoomScale="88" zoomScaleNormal="90" zoomScaleSheetLayoutView="88" workbookViewId="0">
      <selection activeCell="A7" sqref="A7:XFD7"/>
    </sheetView>
  </sheetViews>
  <sheetFormatPr defaultColWidth="8.33203125" defaultRowHeight="20.399999999999999" x14ac:dyDescent="0.35"/>
  <cols>
    <col min="1" max="1" width="2.77734375" style="41" customWidth="1"/>
    <col min="2" max="2" width="6.77734375" style="2" customWidth="1"/>
    <col min="3" max="3" width="19.6640625" style="89" customWidth="1"/>
    <col min="4" max="4" width="13.6640625" style="71" customWidth="1"/>
    <col min="5" max="5" width="12.21875" style="3" customWidth="1"/>
    <col min="6" max="6" width="17.33203125" style="71" hidden="1" customWidth="1"/>
    <col min="7" max="7" width="29.88671875" style="71" customWidth="1"/>
    <col min="8" max="8" width="20.5546875" style="71" customWidth="1"/>
    <col min="9" max="13" width="9.109375" style="71" bestFit="1" customWidth="1"/>
    <col min="14" max="14" width="15" style="73" hidden="1" customWidth="1"/>
    <col min="15" max="15" width="16.6640625" style="73" hidden="1" customWidth="1"/>
    <col min="16" max="20" width="9.109375" style="1" bestFit="1" customWidth="1"/>
    <col min="21" max="21" width="15.88671875" style="1" hidden="1" customWidth="1"/>
    <col min="22" max="22" width="15.5546875" style="1" hidden="1" customWidth="1"/>
    <col min="23" max="23" width="13.109375" style="97" bestFit="1" customWidth="1"/>
    <col min="24" max="24" width="14.77734375" style="58" customWidth="1"/>
    <col min="25" max="25" width="2.77734375" style="41" customWidth="1"/>
    <col min="26" max="16384" width="8.33203125" style="1"/>
  </cols>
  <sheetData>
    <row r="1" spans="1:25" s="3" customFormat="1" ht="21" x14ac:dyDescent="0.35">
      <c r="A1" s="82"/>
      <c r="B1" s="83"/>
      <c r="C1" s="101" t="s">
        <v>185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4"/>
      <c r="P1" s="4"/>
      <c r="W1" s="90"/>
      <c r="X1" s="58"/>
      <c r="Y1" s="70"/>
    </row>
    <row r="2" spans="1:25" s="3" customFormat="1" ht="21" x14ac:dyDescent="0.35">
      <c r="A2" s="82"/>
      <c r="B2" s="83"/>
      <c r="C2" s="101" t="s">
        <v>186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4"/>
      <c r="P2" s="4"/>
      <c r="W2" s="90"/>
      <c r="X2" s="58"/>
      <c r="Y2" s="70"/>
    </row>
    <row r="3" spans="1:25" s="3" customFormat="1" ht="21" x14ac:dyDescent="0.35">
      <c r="A3" s="82"/>
      <c r="B3" s="83"/>
      <c r="C3" s="101" t="s">
        <v>211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4"/>
      <c r="P3" s="4"/>
      <c r="W3" s="90"/>
      <c r="X3" s="58"/>
      <c r="Y3" s="70"/>
    </row>
    <row r="6" spans="1:25" x14ac:dyDescent="0.35">
      <c r="I6" s="99" t="s">
        <v>189</v>
      </c>
      <c r="J6" s="99"/>
      <c r="K6" s="99"/>
      <c r="L6" s="99"/>
      <c r="M6" s="99"/>
      <c r="N6" s="99"/>
      <c r="O6" s="99"/>
      <c r="P6" s="100" t="s">
        <v>190</v>
      </c>
      <c r="Q6" s="100"/>
      <c r="R6" s="100"/>
      <c r="S6" s="100"/>
      <c r="T6" s="100"/>
      <c r="U6" s="100"/>
      <c r="V6" s="100"/>
      <c r="W6" s="91"/>
      <c r="X6" s="6"/>
    </row>
    <row r="7" spans="1:25" s="84" customFormat="1" ht="48.6" customHeight="1" x14ac:dyDescent="0.3">
      <c r="B7" s="7"/>
      <c r="C7" s="9" t="s">
        <v>207</v>
      </c>
      <c r="D7" s="9" t="s">
        <v>206</v>
      </c>
      <c r="E7" s="9" t="s">
        <v>205</v>
      </c>
      <c r="F7" s="9" t="s">
        <v>205</v>
      </c>
      <c r="G7" s="10" t="s">
        <v>208</v>
      </c>
      <c r="H7" s="69" t="s">
        <v>187</v>
      </c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2" t="s">
        <v>188</v>
      </c>
      <c r="O7" s="13" t="s">
        <v>191</v>
      </c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12" t="s">
        <v>188</v>
      </c>
      <c r="V7" s="13" t="s">
        <v>192</v>
      </c>
      <c r="W7" s="92" t="s">
        <v>204</v>
      </c>
      <c r="X7" s="14" t="s">
        <v>203</v>
      </c>
      <c r="Y7" s="98"/>
    </row>
    <row r="8" spans="1:25" s="26" customFormat="1" ht="48.6" customHeight="1" x14ac:dyDescent="0.3">
      <c r="B8" s="22">
        <f t="shared" ref="B8:B14" si="0">1+B7</f>
        <v>1</v>
      </c>
      <c r="C8" s="86" t="s">
        <v>75</v>
      </c>
      <c r="D8" s="25" t="s">
        <v>76</v>
      </c>
      <c r="E8" s="22">
        <v>6</v>
      </c>
      <c r="F8" s="25">
        <v>6</v>
      </c>
      <c r="G8" s="74" t="s">
        <v>128</v>
      </c>
      <c r="H8" s="75" t="s">
        <v>154</v>
      </c>
      <c r="I8" s="22">
        <v>7</v>
      </c>
      <c r="J8" s="22">
        <v>7</v>
      </c>
      <c r="K8" s="22">
        <v>7</v>
      </c>
      <c r="L8" s="22">
        <v>7</v>
      </c>
      <c r="M8" s="22">
        <v>7</v>
      </c>
      <c r="N8" s="23">
        <f t="shared" ref="N8:N39" si="1">SUM(I8:M8)</f>
        <v>35</v>
      </c>
      <c r="O8" s="24">
        <v>35</v>
      </c>
      <c r="P8" s="22">
        <v>7</v>
      </c>
      <c r="Q8" s="22">
        <v>7</v>
      </c>
      <c r="R8" s="22">
        <v>7</v>
      </c>
      <c r="S8" s="22">
        <v>7</v>
      </c>
      <c r="T8" s="22">
        <v>7</v>
      </c>
      <c r="U8" s="22">
        <f t="shared" ref="U8:U39" si="2">SUM(P8:T8)</f>
        <v>35</v>
      </c>
      <c r="V8" s="24">
        <v>35</v>
      </c>
      <c r="W8" s="93">
        <f t="shared" ref="W8:W39" si="3">SUM(O8,V8)</f>
        <v>70</v>
      </c>
      <c r="X8" s="60" t="s">
        <v>200</v>
      </c>
      <c r="Y8" s="43"/>
    </row>
    <row r="9" spans="1:25" s="26" customFormat="1" ht="48.6" customHeight="1" x14ac:dyDescent="0.3">
      <c r="B9" s="22">
        <f t="shared" si="0"/>
        <v>2</v>
      </c>
      <c r="C9" s="86" t="s">
        <v>50</v>
      </c>
      <c r="D9" s="25" t="s">
        <v>4</v>
      </c>
      <c r="E9" s="22">
        <v>6</v>
      </c>
      <c r="F9" s="25">
        <v>6</v>
      </c>
      <c r="G9" s="74" t="s">
        <v>175</v>
      </c>
      <c r="H9" s="75" t="s">
        <v>153</v>
      </c>
      <c r="I9" s="22">
        <v>7</v>
      </c>
      <c r="J9" s="22">
        <v>7</v>
      </c>
      <c r="K9" s="22">
        <v>7</v>
      </c>
      <c r="L9" s="22">
        <v>7</v>
      </c>
      <c r="M9" s="22">
        <v>7</v>
      </c>
      <c r="N9" s="23">
        <f t="shared" si="1"/>
        <v>35</v>
      </c>
      <c r="O9" s="24">
        <v>35</v>
      </c>
      <c r="P9" s="22">
        <v>7</v>
      </c>
      <c r="Q9" s="22">
        <v>7</v>
      </c>
      <c r="R9" s="22">
        <v>0</v>
      </c>
      <c r="S9" s="22">
        <v>7</v>
      </c>
      <c r="T9" s="22">
        <v>7</v>
      </c>
      <c r="U9" s="22">
        <f t="shared" si="2"/>
        <v>28</v>
      </c>
      <c r="V9" s="24">
        <v>28</v>
      </c>
      <c r="W9" s="93">
        <f t="shared" si="3"/>
        <v>63</v>
      </c>
      <c r="X9" s="60" t="s">
        <v>200</v>
      </c>
      <c r="Y9" s="43"/>
    </row>
    <row r="10" spans="1:25" s="30" customFormat="1" ht="48.6" customHeight="1" x14ac:dyDescent="0.3">
      <c r="B10" s="20">
        <f t="shared" si="0"/>
        <v>3</v>
      </c>
      <c r="C10" s="87" t="s">
        <v>99</v>
      </c>
      <c r="D10" s="29" t="s">
        <v>100</v>
      </c>
      <c r="E10" s="20">
        <v>5</v>
      </c>
      <c r="F10" s="29">
        <v>6</v>
      </c>
      <c r="G10" s="76" t="s">
        <v>138</v>
      </c>
      <c r="H10" s="77" t="s">
        <v>154</v>
      </c>
      <c r="I10" s="20">
        <v>7</v>
      </c>
      <c r="J10" s="20">
        <v>7</v>
      </c>
      <c r="K10" s="20">
        <v>7</v>
      </c>
      <c r="L10" s="20">
        <v>7</v>
      </c>
      <c r="M10" s="20">
        <v>7</v>
      </c>
      <c r="N10" s="27">
        <f t="shared" si="1"/>
        <v>35</v>
      </c>
      <c r="O10" s="28">
        <v>35</v>
      </c>
      <c r="P10" s="20">
        <v>7</v>
      </c>
      <c r="Q10" s="20">
        <v>7</v>
      </c>
      <c r="R10" s="20">
        <v>7</v>
      </c>
      <c r="S10" s="20">
        <v>0</v>
      </c>
      <c r="T10" s="20">
        <v>0</v>
      </c>
      <c r="U10" s="20">
        <f t="shared" si="2"/>
        <v>21</v>
      </c>
      <c r="V10" s="28">
        <v>21</v>
      </c>
      <c r="W10" s="94">
        <f t="shared" si="3"/>
        <v>56</v>
      </c>
      <c r="X10" s="61" t="s">
        <v>201</v>
      </c>
      <c r="Y10" s="43"/>
    </row>
    <row r="11" spans="1:25" s="30" customFormat="1" ht="48.6" customHeight="1" x14ac:dyDescent="0.3">
      <c r="B11" s="20">
        <f t="shared" si="0"/>
        <v>4</v>
      </c>
      <c r="C11" s="87" t="s">
        <v>19</v>
      </c>
      <c r="D11" s="29" t="s">
        <v>20</v>
      </c>
      <c r="E11" s="20">
        <v>6</v>
      </c>
      <c r="F11" s="29">
        <v>6</v>
      </c>
      <c r="G11" s="76" t="s">
        <v>123</v>
      </c>
      <c r="H11" s="77" t="s">
        <v>151</v>
      </c>
      <c r="I11" s="20">
        <v>7</v>
      </c>
      <c r="J11" s="20">
        <v>7</v>
      </c>
      <c r="K11" s="20">
        <v>5</v>
      </c>
      <c r="L11" s="20">
        <v>7</v>
      </c>
      <c r="M11" s="20">
        <v>0</v>
      </c>
      <c r="N11" s="27">
        <f t="shared" si="1"/>
        <v>26</v>
      </c>
      <c r="O11" s="28">
        <v>26</v>
      </c>
      <c r="P11" s="20">
        <v>7</v>
      </c>
      <c r="Q11" s="20">
        <v>7</v>
      </c>
      <c r="R11" s="20">
        <v>7</v>
      </c>
      <c r="S11" s="20">
        <v>7</v>
      </c>
      <c r="T11" s="20">
        <v>1</v>
      </c>
      <c r="U11" s="20">
        <f t="shared" si="2"/>
        <v>29</v>
      </c>
      <c r="V11" s="28">
        <v>29</v>
      </c>
      <c r="W11" s="94">
        <f t="shared" si="3"/>
        <v>55</v>
      </c>
      <c r="X11" s="61" t="s">
        <v>201</v>
      </c>
      <c r="Y11" s="43"/>
    </row>
    <row r="12" spans="1:25" s="30" customFormat="1" ht="48.6" customHeight="1" x14ac:dyDescent="0.3">
      <c r="B12" s="20">
        <f t="shared" si="0"/>
        <v>5</v>
      </c>
      <c r="C12" s="87" t="s">
        <v>58</v>
      </c>
      <c r="D12" s="29" t="s">
        <v>59</v>
      </c>
      <c r="E12" s="20">
        <v>5</v>
      </c>
      <c r="F12" s="29">
        <v>6</v>
      </c>
      <c r="G12" s="76" t="s">
        <v>175</v>
      </c>
      <c r="H12" s="77" t="s">
        <v>153</v>
      </c>
      <c r="I12" s="20">
        <v>7</v>
      </c>
      <c r="J12" s="20">
        <v>7</v>
      </c>
      <c r="K12" s="20">
        <v>7</v>
      </c>
      <c r="L12" s="20">
        <v>0</v>
      </c>
      <c r="M12" s="20">
        <v>0</v>
      </c>
      <c r="N12" s="27">
        <f t="shared" si="1"/>
        <v>21</v>
      </c>
      <c r="O12" s="28">
        <v>21</v>
      </c>
      <c r="P12" s="20">
        <v>7</v>
      </c>
      <c r="Q12" s="20">
        <v>7</v>
      </c>
      <c r="R12" s="20">
        <v>7</v>
      </c>
      <c r="S12" s="20">
        <v>0</v>
      </c>
      <c r="T12" s="20">
        <v>0</v>
      </c>
      <c r="U12" s="20">
        <f t="shared" si="2"/>
        <v>21</v>
      </c>
      <c r="V12" s="28">
        <v>21</v>
      </c>
      <c r="W12" s="94">
        <f t="shared" si="3"/>
        <v>42</v>
      </c>
      <c r="X12" s="61" t="s">
        <v>201</v>
      </c>
      <c r="Y12" s="43"/>
    </row>
    <row r="13" spans="1:25" s="30" customFormat="1" ht="48.6" customHeight="1" x14ac:dyDescent="0.3">
      <c r="B13" s="20">
        <f t="shared" si="0"/>
        <v>6</v>
      </c>
      <c r="C13" s="87" t="s">
        <v>195</v>
      </c>
      <c r="D13" s="29" t="s">
        <v>77</v>
      </c>
      <c r="E13" s="20">
        <v>6</v>
      </c>
      <c r="F13" s="29">
        <v>6</v>
      </c>
      <c r="G13" s="76" t="s">
        <v>196</v>
      </c>
      <c r="H13" s="77" t="s">
        <v>154</v>
      </c>
      <c r="I13" s="20">
        <v>7</v>
      </c>
      <c r="J13" s="20">
        <v>7</v>
      </c>
      <c r="K13" s="20">
        <v>0</v>
      </c>
      <c r="L13" s="20">
        <v>7</v>
      </c>
      <c r="M13" s="20">
        <v>0</v>
      </c>
      <c r="N13" s="27">
        <f t="shared" si="1"/>
        <v>21</v>
      </c>
      <c r="O13" s="28">
        <v>21</v>
      </c>
      <c r="P13" s="20">
        <v>7</v>
      </c>
      <c r="Q13" s="20">
        <v>7</v>
      </c>
      <c r="R13" s="20">
        <v>0</v>
      </c>
      <c r="S13" s="20">
        <v>7</v>
      </c>
      <c r="T13" s="20">
        <v>0</v>
      </c>
      <c r="U13" s="20">
        <f t="shared" si="2"/>
        <v>21</v>
      </c>
      <c r="V13" s="28">
        <v>21</v>
      </c>
      <c r="W13" s="94">
        <f t="shared" si="3"/>
        <v>42</v>
      </c>
      <c r="X13" s="61" t="s">
        <v>201</v>
      </c>
      <c r="Y13" s="43"/>
    </row>
    <row r="14" spans="1:25" s="30" customFormat="1" ht="48.6" customHeight="1" x14ac:dyDescent="0.3">
      <c r="B14" s="20">
        <f t="shared" si="0"/>
        <v>7</v>
      </c>
      <c r="C14" s="87" t="s">
        <v>64</v>
      </c>
      <c r="D14" s="29" t="s">
        <v>65</v>
      </c>
      <c r="E14" s="20">
        <v>6</v>
      </c>
      <c r="F14" s="29">
        <v>6</v>
      </c>
      <c r="G14" s="76" t="s">
        <v>171</v>
      </c>
      <c r="H14" s="77" t="s">
        <v>153</v>
      </c>
      <c r="I14" s="20">
        <v>7</v>
      </c>
      <c r="J14" s="20">
        <v>7</v>
      </c>
      <c r="K14" s="20">
        <v>1</v>
      </c>
      <c r="L14" s="20">
        <v>1</v>
      </c>
      <c r="M14" s="20">
        <v>0</v>
      </c>
      <c r="N14" s="27">
        <f t="shared" si="1"/>
        <v>16</v>
      </c>
      <c r="O14" s="28">
        <v>16</v>
      </c>
      <c r="P14" s="20">
        <v>7</v>
      </c>
      <c r="Q14" s="20">
        <v>7</v>
      </c>
      <c r="R14" s="20">
        <v>7</v>
      </c>
      <c r="S14" s="20">
        <v>0</v>
      </c>
      <c r="T14" s="20">
        <v>0</v>
      </c>
      <c r="U14" s="20">
        <f t="shared" si="2"/>
        <v>21</v>
      </c>
      <c r="V14" s="28">
        <v>21</v>
      </c>
      <c r="W14" s="94">
        <f t="shared" si="3"/>
        <v>37</v>
      </c>
      <c r="X14" s="61" t="s">
        <v>201</v>
      </c>
      <c r="Y14" s="43"/>
    </row>
    <row r="15" spans="1:25" s="34" customFormat="1" ht="48.6" customHeight="1" x14ac:dyDescent="0.3">
      <c r="B15" s="21">
        <f>1+B14</f>
        <v>8</v>
      </c>
      <c r="C15" s="88" t="s">
        <v>85</v>
      </c>
      <c r="D15" s="33" t="s">
        <v>86</v>
      </c>
      <c r="E15" s="21">
        <v>6</v>
      </c>
      <c r="F15" s="33">
        <v>6</v>
      </c>
      <c r="G15" s="78" t="s">
        <v>129</v>
      </c>
      <c r="H15" s="79" t="s">
        <v>154</v>
      </c>
      <c r="I15" s="21">
        <v>0</v>
      </c>
      <c r="J15" s="21">
        <v>1</v>
      </c>
      <c r="K15" s="21">
        <v>7</v>
      </c>
      <c r="L15" s="21">
        <v>0</v>
      </c>
      <c r="M15" s="21">
        <v>0</v>
      </c>
      <c r="N15" s="31">
        <f t="shared" si="1"/>
        <v>8</v>
      </c>
      <c r="O15" s="32">
        <v>8</v>
      </c>
      <c r="P15" s="21">
        <v>7</v>
      </c>
      <c r="Q15" s="21">
        <v>7</v>
      </c>
      <c r="R15" s="21">
        <v>7</v>
      </c>
      <c r="S15" s="21">
        <v>0</v>
      </c>
      <c r="T15" s="21">
        <v>0</v>
      </c>
      <c r="U15" s="21">
        <f t="shared" si="2"/>
        <v>21</v>
      </c>
      <c r="V15" s="32">
        <v>21</v>
      </c>
      <c r="W15" s="95">
        <f t="shared" si="3"/>
        <v>29</v>
      </c>
      <c r="X15" s="62" t="s">
        <v>202</v>
      </c>
      <c r="Y15" s="43"/>
    </row>
    <row r="16" spans="1:25" s="34" customFormat="1" ht="48.6" customHeight="1" x14ac:dyDescent="0.3">
      <c r="B16" s="21">
        <f t="shared" ref="B16:B39" si="4">1+B15</f>
        <v>9</v>
      </c>
      <c r="C16" s="88" t="s">
        <v>104</v>
      </c>
      <c r="D16" s="33" t="s">
        <v>105</v>
      </c>
      <c r="E16" s="21">
        <v>6</v>
      </c>
      <c r="F16" s="33">
        <v>6</v>
      </c>
      <c r="G16" s="78" t="s">
        <v>140</v>
      </c>
      <c r="H16" s="79" t="s">
        <v>194</v>
      </c>
      <c r="I16" s="21">
        <v>5</v>
      </c>
      <c r="J16" s="21">
        <v>0</v>
      </c>
      <c r="K16" s="21">
        <v>2</v>
      </c>
      <c r="L16" s="21">
        <v>0</v>
      </c>
      <c r="M16" s="21">
        <v>0</v>
      </c>
      <c r="N16" s="31">
        <f t="shared" si="1"/>
        <v>7</v>
      </c>
      <c r="O16" s="32">
        <v>14</v>
      </c>
      <c r="P16" s="21">
        <v>7</v>
      </c>
      <c r="Q16" s="21">
        <v>0</v>
      </c>
      <c r="R16" s="21">
        <v>7</v>
      </c>
      <c r="S16" s="21">
        <v>0</v>
      </c>
      <c r="T16" s="21">
        <v>0</v>
      </c>
      <c r="U16" s="21">
        <f t="shared" si="2"/>
        <v>14</v>
      </c>
      <c r="V16" s="32">
        <v>14</v>
      </c>
      <c r="W16" s="95">
        <f t="shared" si="3"/>
        <v>28</v>
      </c>
      <c r="X16" s="62" t="s">
        <v>202</v>
      </c>
      <c r="Y16" s="43"/>
    </row>
    <row r="17" spans="1:25" s="34" customFormat="1" ht="48.6" customHeight="1" x14ac:dyDescent="0.3">
      <c r="B17" s="21">
        <f t="shared" si="4"/>
        <v>10</v>
      </c>
      <c r="C17" s="88" t="s">
        <v>17</v>
      </c>
      <c r="D17" s="33" t="s">
        <v>199</v>
      </c>
      <c r="E17" s="21">
        <v>6</v>
      </c>
      <c r="F17" s="33">
        <v>6</v>
      </c>
      <c r="G17" s="78" t="s">
        <v>122</v>
      </c>
      <c r="H17" s="79" t="s">
        <v>151</v>
      </c>
      <c r="I17" s="21">
        <v>0</v>
      </c>
      <c r="J17" s="21">
        <v>0</v>
      </c>
      <c r="K17" s="21">
        <v>1</v>
      </c>
      <c r="L17" s="21">
        <v>0</v>
      </c>
      <c r="M17" s="21">
        <v>0</v>
      </c>
      <c r="N17" s="31">
        <f t="shared" si="1"/>
        <v>1</v>
      </c>
      <c r="O17" s="32">
        <v>7</v>
      </c>
      <c r="P17" s="21">
        <v>7</v>
      </c>
      <c r="Q17" s="21">
        <v>7</v>
      </c>
      <c r="R17" s="21">
        <v>7</v>
      </c>
      <c r="S17" s="21">
        <v>0</v>
      </c>
      <c r="T17" s="21">
        <v>0</v>
      </c>
      <c r="U17" s="21">
        <f t="shared" si="2"/>
        <v>21</v>
      </c>
      <c r="V17" s="32">
        <v>21</v>
      </c>
      <c r="W17" s="95">
        <f t="shared" si="3"/>
        <v>28</v>
      </c>
      <c r="X17" s="62" t="s">
        <v>202</v>
      </c>
      <c r="Y17" s="43"/>
    </row>
    <row r="18" spans="1:25" s="34" customFormat="1" ht="48.6" customHeight="1" x14ac:dyDescent="0.3">
      <c r="B18" s="21">
        <f t="shared" si="4"/>
        <v>11</v>
      </c>
      <c r="C18" s="88" t="s">
        <v>62</v>
      </c>
      <c r="D18" s="33" t="s">
        <v>63</v>
      </c>
      <c r="E18" s="21">
        <v>6</v>
      </c>
      <c r="F18" s="33">
        <v>6</v>
      </c>
      <c r="G18" s="78" t="s">
        <v>171</v>
      </c>
      <c r="H18" s="79" t="s">
        <v>153</v>
      </c>
      <c r="I18" s="21">
        <v>7</v>
      </c>
      <c r="J18" s="21">
        <v>0</v>
      </c>
      <c r="K18" s="21">
        <v>0</v>
      </c>
      <c r="L18" s="21">
        <v>7</v>
      </c>
      <c r="M18" s="21">
        <v>0</v>
      </c>
      <c r="N18" s="31">
        <f t="shared" si="1"/>
        <v>14</v>
      </c>
      <c r="O18" s="32">
        <v>14</v>
      </c>
      <c r="P18" s="21">
        <v>7</v>
      </c>
      <c r="Q18" s="21">
        <v>7</v>
      </c>
      <c r="R18" s="21">
        <v>0</v>
      </c>
      <c r="S18" s="21">
        <v>0</v>
      </c>
      <c r="T18" s="21">
        <v>0</v>
      </c>
      <c r="U18" s="21">
        <f t="shared" si="2"/>
        <v>14</v>
      </c>
      <c r="V18" s="32">
        <v>14</v>
      </c>
      <c r="W18" s="95">
        <f t="shared" si="3"/>
        <v>28</v>
      </c>
      <c r="X18" s="62" t="s">
        <v>202</v>
      </c>
      <c r="Y18" s="43"/>
    </row>
    <row r="19" spans="1:25" s="34" customFormat="1" ht="48.6" customHeight="1" x14ac:dyDescent="0.3">
      <c r="B19" s="21">
        <f t="shared" si="4"/>
        <v>12</v>
      </c>
      <c r="C19" s="88" t="s">
        <v>80</v>
      </c>
      <c r="D19" s="33" t="s">
        <v>37</v>
      </c>
      <c r="E19" s="21">
        <v>6</v>
      </c>
      <c r="F19" s="33">
        <v>6</v>
      </c>
      <c r="G19" s="78" t="s">
        <v>130</v>
      </c>
      <c r="H19" s="79" t="s">
        <v>154</v>
      </c>
      <c r="I19" s="21">
        <v>7</v>
      </c>
      <c r="J19" s="21">
        <v>0</v>
      </c>
      <c r="K19" s="21">
        <v>0</v>
      </c>
      <c r="L19" s="21">
        <v>7</v>
      </c>
      <c r="M19" s="21">
        <v>0</v>
      </c>
      <c r="N19" s="31">
        <f t="shared" si="1"/>
        <v>14</v>
      </c>
      <c r="O19" s="32">
        <v>14</v>
      </c>
      <c r="P19" s="21">
        <v>7</v>
      </c>
      <c r="Q19" s="21">
        <v>7</v>
      </c>
      <c r="R19" s="21">
        <v>0</v>
      </c>
      <c r="S19" s="21">
        <v>0</v>
      </c>
      <c r="T19" s="21">
        <v>0</v>
      </c>
      <c r="U19" s="21">
        <f t="shared" si="2"/>
        <v>14</v>
      </c>
      <c r="V19" s="32">
        <v>14</v>
      </c>
      <c r="W19" s="95">
        <f t="shared" si="3"/>
        <v>28</v>
      </c>
      <c r="X19" s="62" t="s">
        <v>202</v>
      </c>
      <c r="Y19" s="43"/>
    </row>
    <row r="20" spans="1:25" s="19" customFormat="1" ht="48.6" customHeight="1" x14ac:dyDescent="0.3">
      <c r="A20" s="43"/>
      <c r="B20" s="8">
        <f t="shared" si="4"/>
        <v>13</v>
      </c>
      <c r="C20" s="72" t="s">
        <v>101</v>
      </c>
      <c r="D20" s="18" t="s">
        <v>42</v>
      </c>
      <c r="E20" s="8">
        <v>5</v>
      </c>
      <c r="F20" s="18">
        <v>6</v>
      </c>
      <c r="G20" s="80" t="s">
        <v>139</v>
      </c>
      <c r="H20" s="81" t="s">
        <v>154</v>
      </c>
      <c r="I20" s="8">
        <v>0</v>
      </c>
      <c r="J20" s="8">
        <v>0</v>
      </c>
      <c r="K20" s="8">
        <v>6</v>
      </c>
      <c r="L20" s="8">
        <v>0</v>
      </c>
      <c r="M20" s="8">
        <v>0</v>
      </c>
      <c r="N20" s="16">
        <f t="shared" si="1"/>
        <v>6</v>
      </c>
      <c r="O20" s="13">
        <v>6</v>
      </c>
      <c r="P20" s="8">
        <v>7</v>
      </c>
      <c r="Q20" s="8">
        <v>7</v>
      </c>
      <c r="R20" s="8">
        <v>0</v>
      </c>
      <c r="S20" s="8">
        <v>4</v>
      </c>
      <c r="T20" s="8">
        <v>0</v>
      </c>
      <c r="U20" s="17">
        <f t="shared" si="2"/>
        <v>18</v>
      </c>
      <c r="V20" s="13">
        <v>18</v>
      </c>
      <c r="W20" s="96">
        <f t="shared" si="3"/>
        <v>24</v>
      </c>
      <c r="X20" s="9"/>
      <c r="Y20" s="43"/>
    </row>
    <row r="21" spans="1:25" s="19" customFormat="1" ht="48.6" customHeight="1" x14ac:dyDescent="0.3">
      <c r="A21" s="43"/>
      <c r="B21" s="8">
        <f t="shared" si="4"/>
        <v>14</v>
      </c>
      <c r="C21" s="72" t="s">
        <v>44</v>
      </c>
      <c r="D21" s="18" t="s">
        <v>45</v>
      </c>
      <c r="E21" s="8">
        <v>6</v>
      </c>
      <c r="F21" s="18">
        <v>6</v>
      </c>
      <c r="G21" s="80" t="s">
        <v>174</v>
      </c>
      <c r="H21" s="81" t="s">
        <v>153</v>
      </c>
      <c r="I21" s="8">
        <v>1</v>
      </c>
      <c r="J21" s="8">
        <v>7</v>
      </c>
      <c r="K21" s="8">
        <v>1</v>
      </c>
      <c r="L21" s="8">
        <v>7</v>
      </c>
      <c r="M21" s="8">
        <v>0</v>
      </c>
      <c r="N21" s="16">
        <f t="shared" si="1"/>
        <v>16</v>
      </c>
      <c r="O21" s="13">
        <v>16</v>
      </c>
      <c r="P21" s="8">
        <v>0</v>
      </c>
      <c r="Q21" s="8">
        <v>7</v>
      </c>
      <c r="R21" s="8">
        <v>0</v>
      </c>
      <c r="S21" s="8">
        <v>0</v>
      </c>
      <c r="T21" s="8">
        <v>0</v>
      </c>
      <c r="U21" s="17">
        <f t="shared" si="2"/>
        <v>7</v>
      </c>
      <c r="V21" s="13">
        <v>7</v>
      </c>
      <c r="W21" s="96">
        <f t="shared" si="3"/>
        <v>23</v>
      </c>
      <c r="X21" s="9"/>
      <c r="Y21" s="43"/>
    </row>
    <row r="22" spans="1:25" s="19" customFormat="1" ht="48.6" customHeight="1" x14ac:dyDescent="0.3">
      <c r="A22" s="43"/>
      <c r="B22" s="8">
        <f t="shared" si="4"/>
        <v>15</v>
      </c>
      <c r="C22" s="72" t="s">
        <v>12</v>
      </c>
      <c r="D22" s="18" t="s">
        <v>13</v>
      </c>
      <c r="E22" s="8">
        <v>6</v>
      </c>
      <c r="F22" s="18">
        <v>6</v>
      </c>
      <c r="G22" s="80" t="s">
        <v>167</v>
      </c>
      <c r="H22" s="81" t="s">
        <v>151</v>
      </c>
      <c r="I22" s="8">
        <v>1</v>
      </c>
      <c r="J22" s="8">
        <v>0</v>
      </c>
      <c r="K22" s="8">
        <v>1</v>
      </c>
      <c r="L22" s="8">
        <v>7</v>
      </c>
      <c r="M22" s="8">
        <v>0</v>
      </c>
      <c r="N22" s="16">
        <f t="shared" si="1"/>
        <v>9</v>
      </c>
      <c r="O22" s="13">
        <v>9</v>
      </c>
      <c r="P22" s="8">
        <v>7</v>
      </c>
      <c r="Q22" s="8">
        <v>7</v>
      </c>
      <c r="R22" s="8">
        <v>0</v>
      </c>
      <c r="S22" s="8">
        <v>0</v>
      </c>
      <c r="T22" s="8">
        <v>0</v>
      </c>
      <c r="U22" s="17">
        <f t="shared" si="2"/>
        <v>14</v>
      </c>
      <c r="V22" s="13">
        <v>14</v>
      </c>
      <c r="W22" s="96">
        <f t="shared" si="3"/>
        <v>23</v>
      </c>
      <c r="X22" s="9"/>
      <c r="Y22" s="43"/>
    </row>
    <row r="23" spans="1:25" s="19" customFormat="1" ht="48.6" customHeight="1" x14ac:dyDescent="0.3">
      <c r="A23" s="43"/>
      <c r="B23" s="8">
        <f t="shared" si="4"/>
        <v>16</v>
      </c>
      <c r="C23" s="72" t="s">
        <v>106</v>
      </c>
      <c r="D23" s="18" t="s">
        <v>65</v>
      </c>
      <c r="E23" s="8">
        <v>6</v>
      </c>
      <c r="F23" s="18">
        <v>6</v>
      </c>
      <c r="G23" s="80" t="s">
        <v>141</v>
      </c>
      <c r="H23" s="81" t="s">
        <v>194</v>
      </c>
      <c r="I23" s="8">
        <v>6</v>
      </c>
      <c r="J23" s="8">
        <v>7</v>
      </c>
      <c r="K23" s="8">
        <v>0</v>
      </c>
      <c r="L23" s="8">
        <v>0</v>
      </c>
      <c r="M23" s="8">
        <v>0</v>
      </c>
      <c r="N23" s="16">
        <f t="shared" si="1"/>
        <v>13</v>
      </c>
      <c r="O23" s="13">
        <v>13</v>
      </c>
      <c r="P23" s="8">
        <v>7</v>
      </c>
      <c r="Q23" s="8">
        <v>2</v>
      </c>
      <c r="R23" s="8">
        <v>0</v>
      </c>
      <c r="S23" s="8">
        <v>0</v>
      </c>
      <c r="T23" s="8">
        <v>0</v>
      </c>
      <c r="U23" s="17">
        <f t="shared" si="2"/>
        <v>9</v>
      </c>
      <c r="V23" s="13">
        <v>9</v>
      </c>
      <c r="W23" s="96">
        <f t="shared" si="3"/>
        <v>22</v>
      </c>
      <c r="X23" s="9"/>
      <c r="Y23" s="43"/>
    </row>
    <row r="24" spans="1:25" s="19" customFormat="1" ht="48.6" customHeight="1" x14ac:dyDescent="0.3">
      <c r="A24" s="43"/>
      <c r="B24" s="8">
        <f t="shared" si="4"/>
        <v>17</v>
      </c>
      <c r="C24" s="72" t="s">
        <v>74</v>
      </c>
      <c r="D24" s="18" t="s">
        <v>45</v>
      </c>
      <c r="E24" s="8">
        <v>6</v>
      </c>
      <c r="F24" s="18">
        <v>6</v>
      </c>
      <c r="G24" s="80" t="s">
        <v>159</v>
      </c>
      <c r="H24" s="81" t="s">
        <v>153</v>
      </c>
      <c r="I24" s="8">
        <v>7</v>
      </c>
      <c r="J24" s="8">
        <v>7</v>
      </c>
      <c r="K24" s="8">
        <v>1</v>
      </c>
      <c r="L24" s="8">
        <v>0</v>
      </c>
      <c r="M24" s="8">
        <v>0</v>
      </c>
      <c r="N24" s="16">
        <f t="shared" si="1"/>
        <v>15</v>
      </c>
      <c r="O24" s="13">
        <v>15</v>
      </c>
      <c r="P24" s="8">
        <v>0</v>
      </c>
      <c r="Q24" s="8">
        <v>6</v>
      </c>
      <c r="R24" s="8">
        <v>0</v>
      </c>
      <c r="S24" s="8">
        <v>0</v>
      </c>
      <c r="T24" s="8">
        <v>0</v>
      </c>
      <c r="U24" s="17">
        <f t="shared" si="2"/>
        <v>6</v>
      </c>
      <c r="V24" s="13">
        <v>6</v>
      </c>
      <c r="W24" s="96">
        <f t="shared" si="3"/>
        <v>21</v>
      </c>
      <c r="X24" s="9"/>
      <c r="Y24" s="43"/>
    </row>
    <row r="25" spans="1:25" s="19" customFormat="1" ht="48.6" customHeight="1" x14ac:dyDescent="0.3">
      <c r="A25" s="43"/>
      <c r="B25" s="8">
        <f t="shared" si="4"/>
        <v>18</v>
      </c>
      <c r="C25" s="72" t="s">
        <v>71</v>
      </c>
      <c r="D25" s="18" t="s">
        <v>65</v>
      </c>
      <c r="E25" s="8">
        <v>6</v>
      </c>
      <c r="F25" s="18">
        <v>6</v>
      </c>
      <c r="G25" s="80" t="s">
        <v>126</v>
      </c>
      <c r="H25" s="81" t="s">
        <v>153</v>
      </c>
      <c r="I25" s="8">
        <v>2</v>
      </c>
      <c r="J25" s="8">
        <v>2</v>
      </c>
      <c r="K25" s="8">
        <v>0</v>
      </c>
      <c r="L25" s="8">
        <v>1</v>
      </c>
      <c r="M25" s="8">
        <v>0</v>
      </c>
      <c r="N25" s="16">
        <f t="shared" si="1"/>
        <v>5</v>
      </c>
      <c r="O25" s="13">
        <v>5</v>
      </c>
      <c r="P25" s="8">
        <v>7</v>
      </c>
      <c r="Q25" s="8">
        <v>0</v>
      </c>
      <c r="R25" s="8">
        <v>7</v>
      </c>
      <c r="S25" s="8">
        <v>0</v>
      </c>
      <c r="T25" s="8">
        <v>0</v>
      </c>
      <c r="U25" s="17">
        <f t="shared" si="2"/>
        <v>14</v>
      </c>
      <c r="V25" s="13">
        <v>14</v>
      </c>
      <c r="W25" s="96">
        <f t="shared" si="3"/>
        <v>19</v>
      </c>
      <c r="X25" s="9"/>
      <c r="Y25" s="43"/>
    </row>
    <row r="26" spans="1:25" s="19" customFormat="1" ht="48.6" customHeight="1" x14ac:dyDescent="0.3">
      <c r="A26" s="43"/>
      <c r="B26" s="8">
        <f t="shared" si="4"/>
        <v>19</v>
      </c>
      <c r="C26" s="72" t="s">
        <v>111</v>
      </c>
      <c r="D26" s="18" t="s">
        <v>49</v>
      </c>
      <c r="E26" s="8">
        <v>6</v>
      </c>
      <c r="F26" s="18">
        <v>6</v>
      </c>
      <c r="G26" s="80" t="s">
        <v>180</v>
      </c>
      <c r="H26" s="81" t="s">
        <v>148</v>
      </c>
      <c r="I26" s="8">
        <v>1</v>
      </c>
      <c r="J26" s="8">
        <v>7</v>
      </c>
      <c r="K26" s="8">
        <v>0</v>
      </c>
      <c r="L26" s="8">
        <v>0</v>
      </c>
      <c r="M26" s="8">
        <v>0</v>
      </c>
      <c r="N26" s="16">
        <f t="shared" si="1"/>
        <v>8</v>
      </c>
      <c r="O26" s="13">
        <v>8</v>
      </c>
      <c r="P26" s="8">
        <v>7</v>
      </c>
      <c r="Q26" s="8">
        <v>1</v>
      </c>
      <c r="R26" s="8">
        <v>0</v>
      </c>
      <c r="S26" s="8">
        <v>0</v>
      </c>
      <c r="T26" s="8">
        <v>0</v>
      </c>
      <c r="U26" s="17">
        <f t="shared" si="2"/>
        <v>8</v>
      </c>
      <c r="V26" s="13">
        <v>8</v>
      </c>
      <c r="W26" s="96">
        <f t="shared" si="3"/>
        <v>16</v>
      </c>
      <c r="X26" s="9"/>
      <c r="Y26" s="43"/>
    </row>
    <row r="27" spans="1:25" s="19" customFormat="1" ht="48.6" customHeight="1" x14ac:dyDescent="0.3">
      <c r="A27" s="43"/>
      <c r="B27" s="8">
        <f t="shared" si="4"/>
        <v>20</v>
      </c>
      <c r="C27" s="72" t="s">
        <v>46</v>
      </c>
      <c r="D27" s="18" t="s">
        <v>47</v>
      </c>
      <c r="E27" s="8">
        <v>6</v>
      </c>
      <c r="F27" s="18">
        <v>6</v>
      </c>
      <c r="G27" s="80" t="s">
        <v>169</v>
      </c>
      <c r="H27" s="81" t="s">
        <v>153</v>
      </c>
      <c r="I27" s="8">
        <v>7</v>
      </c>
      <c r="J27" s="8">
        <v>7</v>
      </c>
      <c r="K27" s="8">
        <v>1</v>
      </c>
      <c r="L27" s="8">
        <v>0</v>
      </c>
      <c r="M27" s="8">
        <v>0</v>
      </c>
      <c r="N27" s="16">
        <f t="shared" si="1"/>
        <v>15</v>
      </c>
      <c r="O27" s="13">
        <v>15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17">
        <f t="shared" si="2"/>
        <v>0</v>
      </c>
      <c r="V27" s="13">
        <v>0</v>
      </c>
      <c r="W27" s="96">
        <f t="shared" si="3"/>
        <v>15</v>
      </c>
      <c r="X27" s="9"/>
      <c r="Y27" s="43"/>
    </row>
    <row r="28" spans="1:25" s="19" customFormat="1" ht="48.6" customHeight="1" x14ac:dyDescent="0.3">
      <c r="A28" s="43"/>
      <c r="B28" s="8">
        <f t="shared" si="4"/>
        <v>21</v>
      </c>
      <c r="C28" s="72" t="s">
        <v>51</v>
      </c>
      <c r="D28" s="18" t="s">
        <v>52</v>
      </c>
      <c r="E28" s="8">
        <v>6</v>
      </c>
      <c r="F28" s="18">
        <v>6</v>
      </c>
      <c r="G28" s="80" t="s">
        <v>175</v>
      </c>
      <c r="H28" s="81" t="s">
        <v>153</v>
      </c>
      <c r="I28" s="8">
        <v>0</v>
      </c>
      <c r="J28" s="8">
        <v>7</v>
      </c>
      <c r="K28" s="8">
        <v>1</v>
      </c>
      <c r="L28" s="8">
        <v>0</v>
      </c>
      <c r="M28" s="8">
        <v>0</v>
      </c>
      <c r="N28" s="16">
        <f t="shared" si="1"/>
        <v>8</v>
      </c>
      <c r="O28" s="13">
        <v>8</v>
      </c>
      <c r="P28" s="8">
        <v>7</v>
      </c>
      <c r="Q28" s="8">
        <v>0</v>
      </c>
      <c r="R28" s="8">
        <v>0</v>
      </c>
      <c r="S28" s="8">
        <v>0</v>
      </c>
      <c r="T28" s="8">
        <v>0</v>
      </c>
      <c r="U28" s="17">
        <f t="shared" si="2"/>
        <v>7</v>
      </c>
      <c r="V28" s="13">
        <v>7</v>
      </c>
      <c r="W28" s="96">
        <f t="shared" si="3"/>
        <v>15</v>
      </c>
      <c r="X28" s="9"/>
      <c r="Y28" s="43"/>
    </row>
    <row r="29" spans="1:25" s="19" customFormat="1" ht="48.6" customHeight="1" x14ac:dyDescent="0.3">
      <c r="A29" s="43"/>
      <c r="B29" s="8">
        <f t="shared" si="4"/>
        <v>22</v>
      </c>
      <c r="C29" s="72" t="s">
        <v>81</v>
      </c>
      <c r="D29" s="18" t="s">
        <v>77</v>
      </c>
      <c r="E29" s="8">
        <v>6</v>
      </c>
      <c r="F29" s="18">
        <v>6</v>
      </c>
      <c r="G29" s="80" t="s">
        <v>131</v>
      </c>
      <c r="H29" s="81" t="s">
        <v>154</v>
      </c>
      <c r="I29" s="8">
        <v>1</v>
      </c>
      <c r="J29" s="8">
        <v>2</v>
      </c>
      <c r="K29" s="8">
        <v>0</v>
      </c>
      <c r="L29" s="8">
        <v>0</v>
      </c>
      <c r="M29" s="8">
        <v>0</v>
      </c>
      <c r="N29" s="16">
        <f t="shared" si="1"/>
        <v>3</v>
      </c>
      <c r="O29" s="13">
        <v>3</v>
      </c>
      <c r="P29" s="8">
        <v>6</v>
      </c>
      <c r="Q29" s="8">
        <v>5</v>
      </c>
      <c r="R29" s="8">
        <v>0</v>
      </c>
      <c r="S29" s="8">
        <v>0</v>
      </c>
      <c r="T29" s="8">
        <v>0</v>
      </c>
      <c r="U29" s="17">
        <f t="shared" si="2"/>
        <v>11</v>
      </c>
      <c r="V29" s="13">
        <v>11</v>
      </c>
      <c r="W29" s="96">
        <f t="shared" si="3"/>
        <v>14</v>
      </c>
      <c r="X29" s="9"/>
      <c r="Y29" s="43"/>
    </row>
    <row r="30" spans="1:25" s="19" customFormat="1" ht="48.6" customHeight="1" x14ac:dyDescent="0.3">
      <c r="A30" s="43"/>
      <c r="B30" s="8">
        <f t="shared" si="4"/>
        <v>23</v>
      </c>
      <c r="C30" s="72" t="s">
        <v>102</v>
      </c>
      <c r="D30" s="18" t="s">
        <v>103</v>
      </c>
      <c r="E30" s="8">
        <v>5</v>
      </c>
      <c r="F30" s="18">
        <v>6</v>
      </c>
      <c r="G30" s="80" t="s">
        <v>139</v>
      </c>
      <c r="H30" s="81" t="s">
        <v>154</v>
      </c>
      <c r="I30" s="8">
        <v>0</v>
      </c>
      <c r="J30" s="8">
        <v>1</v>
      </c>
      <c r="K30" s="8">
        <v>1</v>
      </c>
      <c r="L30" s="8">
        <v>2</v>
      </c>
      <c r="M30" s="8">
        <v>0</v>
      </c>
      <c r="N30" s="16">
        <f t="shared" si="1"/>
        <v>4</v>
      </c>
      <c r="O30" s="13">
        <v>3</v>
      </c>
      <c r="P30" s="8">
        <v>0</v>
      </c>
      <c r="Q30" s="8">
        <v>7</v>
      </c>
      <c r="R30" s="8">
        <v>0</v>
      </c>
      <c r="S30" s="8">
        <v>0</v>
      </c>
      <c r="T30" s="8">
        <v>0</v>
      </c>
      <c r="U30" s="17">
        <f t="shared" si="2"/>
        <v>7</v>
      </c>
      <c r="V30" s="13">
        <v>7</v>
      </c>
      <c r="W30" s="96">
        <f t="shared" si="3"/>
        <v>10</v>
      </c>
      <c r="X30" s="9"/>
      <c r="Y30" s="43"/>
    </row>
    <row r="31" spans="1:25" s="19" customFormat="1" ht="48.6" customHeight="1" x14ac:dyDescent="0.3">
      <c r="A31" s="43"/>
      <c r="B31" s="8">
        <f t="shared" si="4"/>
        <v>24</v>
      </c>
      <c r="C31" s="72" t="s">
        <v>60</v>
      </c>
      <c r="D31" s="18" t="s">
        <v>61</v>
      </c>
      <c r="E31" s="8">
        <v>6</v>
      </c>
      <c r="F31" s="18">
        <v>6</v>
      </c>
      <c r="G31" s="80" t="s">
        <v>170</v>
      </c>
      <c r="H31" s="81" t="s">
        <v>153</v>
      </c>
      <c r="I31" s="8">
        <v>0</v>
      </c>
      <c r="J31" s="8">
        <v>7</v>
      </c>
      <c r="K31" s="8">
        <v>1</v>
      </c>
      <c r="L31" s="8">
        <v>0</v>
      </c>
      <c r="M31" s="8">
        <v>0</v>
      </c>
      <c r="N31" s="16">
        <f t="shared" si="1"/>
        <v>8</v>
      </c>
      <c r="O31" s="13">
        <v>8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17">
        <f t="shared" si="2"/>
        <v>0</v>
      </c>
      <c r="V31" s="13">
        <v>0</v>
      </c>
      <c r="W31" s="96">
        <f t="shared" si="3"/>
        <v>8</v>
      </c>
      <c r="X31" s="9"/>
      <c r="Y31" s="43"/>
    </row>
    <row r="32" spans="1:25" s="19" customFormat="1" ht="48.6" customHeight="1" x14ac:dyDescent="0.3">
      <c r="A32" s="43"/>
      <c r="B32" s="8">
        <f t="shared" si="4"/>
        <v>25</v>
      </c>
      <c r="C32" s="72" t="s">
        <v>3</v>
      </c>
      <c r="D32" s="18" t="s">
        <v>4</v>
      </c>
      <c r="E32" s="8">
        <v>6</v>
      </c>
      <c r="F32" s="18">
        <v>6</v>
      </c>
      <c r="G32" s="80" t="s">
        <v>162</v>
      </c>
      <c r="H32" s="81" t="s">
        <v>142</v>
      </c>
      <c r="I32" s="8">
        <v>1</v>
      </c>
      <c r="J32" s="8">
        <v>5</v>
      </c>
      <c r="K32" s="8">
        <v>1</v>
      </c>
      <c r="L32" s="8">
        <v>0</v>
      </c>
      <c r="M32" s="8">
        <v>0</v>
      </c>
      <c r="N32" s="16">
        <f t="shared" si="1"/>
        <v>7</v>
      </c>
      <c r="O32" s="13">
        <v>7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17">
        <f t="shared" si="2"/>
        <v>0</v>
      </c>
      <c r="V32" s="13">
        <v>0</v>
      </c>
      <c r="W32" s="96">
        <f t="shared" si="3"/>
        <v>7</v>
      </c>
      <c r="X32" s="9"/>
      <c r="Y32" s="43"/>
    </row>
    <row r="33" spans="1:25" s="19" customFormat="1" ht="48.6" customHeight="1" x14ac:dyDescent="0.3">
      <c r="A33" s="43"/>
      <c r="B33" s="8">
        <f t="shared" si="4"/>
        <v>26</v>
      </c>
      <c r="C33" s="72" t="s">
        <v>107</v>
      </c>
      <c r="D33" s="18" t="s">
        <v>54</v>
      </c>
      <c r="E33" s="8">
        <v>6</v>
      </c>
      <c r="F33" s="18">
        <v>6</v>
      </c>
      <c r="G33" s="80" t="s">
        <v>177</v>
      </c>
      <c r="H33" s="81" t="s">
        <v>147</v>
      </c>
      <c r="I33" s="8">
        <v>0</v>
      </c>
      <c r="J33" s="8">
        <v>5</v>
      </c>
      <c r="K33" s="8">
        <v>0</v>
      </c>
      <c r="L33" s="8">
        <v>0</v>
      </c>
      <c r="M33" s="8">
        <v>0</v>
      </c>
      <c r="N33" s="16">
        <f t="shared" si="1"/>
        <v>5</v>
      </c>
      <c r="O33" s="13">
        <v>6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17">
        <f t="shared" si="2"/>
        <v>0</v>
      </c>
      <c r="V33" s="13">
        <v>0</v>
      </c>
      <c r="W33" s="96">
        <f t="shared" si="3"/>
        <v>6</v>
      </c>
      <c r="X33" s="9"/>
      <c r="Y33" s="43"/>
    </row>
    <row r="34" spans="1:25" s="19" customFormat="1" ht="48.6" customHeight="1" x14ac:dyDescent="0.3">
      <c r="A34" s="43"/>
      <c r="B34" s="8">
        <f t="shared" si="4"/>
        <v>27</v>
      </c>
      <c r="C34" s="72" t="s">
        <v>24</v>
      </c>
      <c r="D34" s="18" t="s">
        <v>25</v>
      </c>
      <c r="E34" s="8">
        <v>6</v>
      </c>
      <c r="F34" s="18">
        <v>6</v>
      </c>
      <c r="G34" s="80" t="s">
        <v>166</v>
      </c>
      <c r="H34" s="81" t="s">
        <v>144</v>
      </c>
      <c r="I34" s="8">
        <v>5</v>
      </c>
      <c r="J34" s="8">
        <v>0</v>
      </c>
      <c r="K34" s="8">
        <v>0</v>
      </c>
      <c r="L34" s="8">
        <v>0</v>
      </c>
      <c r="M34" s="8">
        <v>0</v>
      </c>
      <c r="N34" s="16">
        <f t="shared" si="1"/>
        <v>5</v>
      </c>
      <c r="O34" s="13">
        <v>5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17">
        <f t="shared" si="2"/>
        <v>0</v>
      </c>
      <c r="V34" s="13">
        <v>0</v>
      </c>
      <c r="W34" s="96">
        <f t="shared" si="3"/>
        <v>5</v>
      </c>
      <c r="X34" s="9"/>
      <c r="Y34" s="43"/>
    </row>
    <row r="35" spans="1:25" s="19" customFormat="1" ht="48.6" customHeight="1" x14ac:dyDescent="0.3">
      <c r="A35" s="43"/>
      <c r="B35" s="8">
        <f t="shared" si="4"/>
        <v>28</v>
      </c>
      <c r="C35" s="72" t="s">
        <v>10</v>
      </c>
      <c r="D35" s="18" t="s">
        <v>11</v>
      </c>
      <c r="E35" s="8">
        <v>6</v>
      </c>
      <c r="F35" s="18">
        <v>6</v>
      </c>
      <c r="G35" s="80" t="s">
        <v>156</v>
      </c>
      <c r="H35" s="81" t="s">
        <v>143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16">
        <f t="shared" si="1"/>
        <v>1</v>
      </c>
      <c r="O35" s="13">
        <v>1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17">
        <f t="shared" si="2"/>
        <v>0</v>
      </c>
      <c r="V35" s="13">
        <v>0</v>
      </c>
      <c r="W35" s="96">
        <f t="shared" si="3"/>
        <v>1</v>
      </c>
      <c r="X35" s="9"/>
      <c r="Y35" s="43"/>
    </row>
    <row r="36" spans="1:25" s="19" customFormat="1" ht="48.6" customHeight="1" x14ac:dyDescent="0.3">
      <c r="A36" s="43"/>
      <c r="B36" s="8">
        <f t="shared" si="4"/>
        <v>29</v>
      </c>
      <c r="C36" s="72" t="s">
        <v>112</v>
      </c>
      <c r="D36" s="18" t="s">
        <v>113</v>
      </c>
      <c r="E36" s="8">
        <v>6</v>
      </c>
      <c r="F36" s="18">
        <v>6</v>
      </c>
      <c r="G36" s="80" t="s">
        <v>178</v>
      </c>
      <c r="H36" s="81" t="s">
        <v>148</v>
      </c>
      <c r="I36" s="8">
        <v>0</v>
      </c>
      <c r="J36" s="8">
        <v>0</v>
      </c>
      <c r="K36" s="8">
        <v>1</v>
      </c>
      <c r="L36" s="8">
        <v>0</v>
      </c>
      <c r="M36" s="8">
        <v>0</v>
      </c>
      <c r="N36" s="16">
        <f t="shared" si="1"/>
        <v>1</v>
      </c>
      <c r="O36" s="13">
        <v>1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17">
        <f t="shared" si="2"/>
        <v>0</v>
      </c>
      <c r="V36" s="13">
        <v>0</v>
      </c>
      <c r="W36" s="96">
        <f t="shared" si="3"/>
        <v>1</v>
      </c>
      <c r="X36" s="9"/>
      <c r="Y36" s="43"/>
    </row>
    <row r="37" spans="1:25" s="19" customFormat="1" ht="48.6" customHeight="1" x14ac:dyDescent="0.3">
      <c r="A37" s="43"/>
      <c r="B37" s="8">
        <f t="shared" si="4"/>
        <v>30</v>
      </c>
      <c r="C37" s="72" t="s">
        <v>120</v>
      </c>
      <c r="D37" s="18" t="s">
        <v>121</v>
      </c>
      <c r="E37" s="8">
        <v>5</v>
      </c>
      <c r="F37" s="18">
        <v>6</v>
      </c>
      <c r="G37" s="80" t="s">
        <v>161</v>
      </c>
      <c r="H37" s="81" t="s">
        <v>150</v>
      </c>
      <c r="I37" s="8">
        <v>0</v>
      </c>
      <c r="J37" s="8">
        <v>0</v>
      </c>
      <c r="K37" s="8">
        <v>1</v>
      </c>
      <c r="L37" s="8">
        <v>0</v>
      </c>
      <c r="M37" s="8">
        <v>0</v>
      </c>
      <c r="N37" s="16">
        <f t="shared" si="1"/>
        <v>1</v>
      </c>
      <c r="O37" s="13">
        <v>1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17">
        <f t="shared" si="2"/>
        <v>0</v>
      </c>
      <c r="V37" s="13">
        <v>0</v>
      </c>
      <c r="W37" s="96">
        <f t="shared" si="3"/>
        <v>1</v>
      </c>
      <c r="X37" s="9"/>
      <c r="Y37" s="43"/>
    </row>
    <row r="38" spans="1:25" s="19" customFormat="1" ht="48.6" customHeight="1" x14ac:dyDescent="0.3">
      <c r="A38" s="43"/>
      <c r="B38" s="8">
        <f t="shared" si="4"/>
        <v>31</v>
      </c>
      <c r="C38" s="72" t="s">
        <v>8</v>
      </c>
      <c r="D38" s="18" t="s">
        <v>9</v>
      </c>
      <c r="E38" s="8">
        <v>6</v>
      </c>
      <c r="F38" s="18">
        <v>6</v>
      </c>
      <c r="G38" s="80" t="s">
        <v>164</v>
      </c>
      <c r="H38" s="81" t="s">
        <v>142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16">
        <f t="shared" si="1"/>
        <v>1</v>
      </c>
      <c r="O38" s="13">
        <v>1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17">
        <f t="shared" si="2"/>
        <v>0</v>
      </c>
      <c r="V38" s="13">
        <v>0</v>
      </c>
      <c r="W38" s="96">
        <f t="shared" si="3"/>
        <v>1</v>
      </c>
      <c r="X38" s="9"/>
      <c r="Y38" s="43"/>
    </row>
    <row r="39" spans="1:25" s="19" customFormat="1" ht="48.6" customHeight="1" x14ac:dyDescent="0.3">
      <c r="A39" s="43"/>
      <c r="B39" s="8">
        <f t="shared" si="4"/>
        <v>32</v>
      </c>
      <c r="C39" s="72" t="s">
        <v>78</v>
      </c>
      <c r="D39" s="18" t="s">
        <v>79</v>
      </c>
      <c r="E39" s="8">
        <v>6</v>
      </c>
      <c r="F39" s="18">
        <v>6</v>
      </c>
      <c r="G39" s="80" t="s">
        <v>129</v>
      </c>
      <c r="H39" s="81" t="s">
        <v>154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16">
        <f t="shared" si="1"/>
        <v>0</v>
      </c>
      <c r="O39" s="13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17">
        <f t="shared" si="2"/>
        <v>0</v>
      </c>
      <c r="V39" s="13">
        <v>0</v>
      </c>
      <c r="W39" s="96">
        <f t="shared" si="3"/>
        <v>0</v>
      </c>
      <c r="X39" s="9"/>
      <c r="Y39" s="43"/>
    </row>
    <row r="41" spans="1:25" x14ac:dyDescent="0.35">
      <c r="B41" s="85"/>
    </row>
    <row r="42" spans="1:25" x14ac:dyDescent="0.35">
      <c r="B42" s="85"/>
    </row>
    <row r="43" spans="1:25" x14ac:dyDescent="0.35">
      <c r="B43" s="85"/>
    </row>
  </sheetData>
  <autoFilter ref="C7:X39" xr:uid="{00000000-0009-0000-0000-000000000000}">
    <sortState xmlns:xlrd2="http://schemas.microsoft.com/office/spreadsheetml/2017/richdata2" ref="C8:X39">
      <sortCondition descending="1" ref="W7:W39"/>
    </sortState>
  </autoFilter>
  <sortState xmlns:xlrd2="http://schemas.microsoft.com/office/spreadsheetml/2017/richdata2" ref="C2:F39">
    <sortCondition ref="C2:C39"/>
  </sortState>
  <mergeCells count="5">
    <mergeCell ref="I6:O6"/>
    <mergeCell ref="P6:V6"/>
    <mergeCell ref="C1:N1"/>
    <mergeCell ref="C2:N2"/>
    <mergeCell ref="C3:N3"/>
  </mergeCells>
  <phoneticPr fontId="3" type="noConversion"/>
  <pageMargins left="0.25" right="0.25" top="0.75" bottom="0.75" header="0.3" footer="0.3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1"/>
  <sheetViews>
    <sheetView view="pageBreakPreview" zoomScale="88" zoomScaleNormal="90" zoomScaleSheetLayoutView="88" workbookViewId="0">
      <selection activeCell="C7" sqref="C7:H7"/>
    </sheetView>
  </sheetViews>
  <sheetFormatPr defaultColWidth="8.33203125" defaultRowHeight="15.6" x14ac:dyDescent="0.3"/>
  <cols>
    <col min="1" max="1" width="2.21875" style="41" customWidth="1"/>
    <col min="2" max="2" width="5.109375" style="2" customWidth="1"/>
    <col min="3" max="3" width="21.6640625" style="64" customWidth="1"/>
    <col min="4" max="4" width="19.33203125" style="35" customWidth="1"/>
    <col min="5" max="5" width="15" style="3" hidden="1" customWidth="1"/>
    <col min="6" max="6" width="9" style="3" customWidth="1"/>
    <col min="7" max="7" width="29.88671875" style="44" customWidth="1"/>
    <col min="8" max="8" width="20.5546875" style="44" customWidth="1"/>
    <col min="9" max="13" width="9.109375" style="1" bestFit="1" customWidth="1"/>
    <col min="14" max="14" width="7" style="4" hidden="1" customWidth="1"/>
    <col min="15" max="15" width="15.5546875" style="4" hidden="1" customWidth="1"/>
    <col min="16" max="20" width="9.109375" style="1" bestFit="1" customWidth="1"/>
    <col min="21" max="21" width="6.5546875" style="1" hidden="1" customWidth="1"/>
    <col min="22" max="22" width="15.5546875" style="1" hidden="1" customWidth="1"/>
    <col min="23" max="23" width="13.109375" style="57" bestFit="1" customWidth="1"/>
    <col min="24" max="24" width="11.6640625" style="58" customWidth="1"/>
    <col min="25" max="25" width="1.6640625" style="1" customWidth="1"/>
    <col min="26" max="16384" width="8.33203125" style="1"/>
  </cols>
  <sheetData>
    <row r="1" spans="1:24" ht="21" x14ac:dyDescent="0.25">
      <c r="B1" s="101" t="s">
        <v>185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24" ht="21" x14ac:dyDescent="0.25">
      <c r="B2" s="101" t="s">
        <v>186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24" ht="21" x14ac:dyDescent="0.25">
      <c r="B3" s="101" t="s">
        <v>210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24" ht="20.399999999999999" x14ac:dyDescent="0.35">
      <c r="G4" s="68"/>
    </row>
    <row r="6" spans="1:24" x14ac:dyDescent="0.3">
      <c r="I6" s="100" t="s">
        <v>189</v>
      </c>
      <c r="J6" s="100"/>
      <c r="K6" s="100"/>
      <c r="L6" s="100"/>
      <c r="M6" s="100"/>
      <c r="N6" s="100"/>
      <c r="O6" s="100"/>
      <c r="P6" s="100" t="s">
        <v>190</v>
      </c>
      <c r="Q6" s="100"/>
      <c r="R6" s="100"/>
      <c r="S6" s="100"/>
      <c r="T6" s="100"/>
      <c r="U6" s="100"/>
      <c r="V6" s="100"/>
      <c r="W6" s="59"/>
      <c r="X6" s="6"/>
    </row>
    <row r="7" spans="1:24" s="15" customFormat="1" ht="31.2" customHeight="1" x14ac:dyDescent="0.3">
      <c r="A7" s="42"/>
      <c r="B7" s="7"/>
      <c r="C7" s="40" t="s">
        <v>207</v>
      </c>
      <c r="D7" s="40" t="s">
        <v>206</v>
      </c>
      <c r="E7" s="9" t="s">
        <v>0</v>
      </c>
      <c r="F7" s="9" t="s">
        <v>205</v>
      </c>
      <c r="G7" s="45" t="s">
        <v>208</v>
      </c>
      <c r="H7" s="51" t="s">
        <v>209</v>
      </c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2" t="s">
        <v>188</v>
      </c>
      <c r="O7" s="13" t="s">
        <v>191</v>
      </c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12" t="s">
        <v>188</v>
      </c>
      <c r="V7" s="13" t="s">
        <v>192</v>
      </c>
      <c r="W7" s="12" t="s">
        <v>204</v>
      </c>
      <c r="X7" s="14" t="s">
        <v>203</v>
      </c>
    </row>
    <row r="8" spans="1:24" s="26" customFormat="1" ht="31.2" customHeight="1" x14ac:dyDescent="0.3">
      <c r="A8" s="43"/>
      <c r="B8" s="22">
        <f>1+B7</f>
        <v>1</v>
      </c>
      <c r="C8" s="65" t="s">
        <v>15</v>
      </c>
      <c r="D8" s="37" t="s">
        <v>16</v>
      </c>
      <c r="E8" s="22" t="s">
        <v>2</v>
      </c>
      <c r="F8" s="22">
        <v>7</v>
      </c>
      <c r="G8" s="46" t="s">
        <v>172</v>
      </c>
      <c r="H8" s="52" t="s">
        <v>151</v>
      </c>
      <c r="I8" s="22">
        <v>7</v>
      </c>
      <c r="J8" s="22">
        <v>7</v>
      </c>
      <c r="K8" s="22">
        <v>7</v>
      </c>
      <c r="L8" s="22">
        <v>7</v>
      </c>
      <c r="M8" s="22">
        <v>0</v>
      </c>
      <c r="N8" s="23">
        <f>SUM(I8:M8)</f>
        <v>28</v>
      </c>
      <c r="O8" s="24">
        <v>28</v>
      </c>
      <c r="P8" s="22">
        <v>7</v>
      </c>
      <c r="Q8" s="22">
        <v>7</v>
      </c>
      <c r="R8" s="22">
        <v>7</v>
      </c>
      <c r="S8" s="22">
        <v>7</v>
      </c>
      <c r="T8" s="22">
        <v>7</v>
      </c>
      <c r="U8" s="22">
        <f t="shared" ref="U8:U37" si="0">SUM(P8:T8)</f>
        <v>35</v>
      </c>
      <c r="V8" s="24">
        <v>35</v>
      </c>
      <c r="W8" s="60">
        <f t="shared" ref="W8:W37" si="1">O8+V8</f>
        <v>63</v>
      </c>
      <c r="X8" s="60" t="s">
        <v>200</v>
      </c>
    </row>
    <row r="9" spans="1:24" s="30" customFormat="1" ht="31.2" customHeight="1" x14ac:dyDescent="0.3">
      <c r="A9" s="43"/>
      <c r="B9" s="20">
        <f>1+B8</f>
        <v>2</v>
      </c>
      <c r="C9" s="66" t="s">
        <v>96</v>
      </c>
      <c r="D9" s="38" t="s">
        <v>83</v>
      </c>
      <c r="E9" s="20" t="s">
        <v>18</v>
      </c>
      <c r="F9" s="20">
        <v>7</v>
      </c>
      <c r="G9" s="47" t="s">
        <v>136</v>
      </c>
      <c r="H9" s="53" t="s">
        <v>154</v>
      </c>
      <c r="I9" s="20">
        <v>7</v>
      </c>
      <c r="J9" s="20">
        <v>7</v>
      </c>
      <c r="K9" s="20">
        <v>7</v>
      </c>
      <c r="L9" s="20">
        <v>7</v>
      </c>
      <c r="M9" s="20">
        <v>0</v>
      </c>
      <c r="N9" s="27">
        <f t="shared" ref="N9:N37" si="2">SUM(I9:M9)</f>
        <v>28</v>
      </c>
      <c r="O9" s="28">
        <v>28</v>
      </c>
      <c r="P9" s="20">
        <v>7</v>
      </c>
      <c r="Q9" s="20">
        <v>7</v>
      </c>
      <c r="R9" s="20">
        <v>7</v>
      </c>
      <c r="S9" s="20">
        <v>7</v>
      </c>
      <c r="T9" s="20">
        <v>0</v>
      </c>
      <c r="U9" s="20">
        <f t="shared" si="0"/>
        <v>28</v>
      </c>
      <c r="V9" s="28">
        <v>28</v>
      </c>
      <c r="W9" s="61">
        <f t="shared" si="1"/>
        <v>56</v>
      </c>
      <c r="X9" s="61" t="s">
        <v>201</v>
      </c>
    </row>
    <row r="10" spans="1:24" s="30" customFormat="1" ht="31.2" customHeight="1" x14ac:dyDescent="0.3">
      <c r="A10" s="43"/>
      <c r="B10" s="20">
        <f t="shared" ref="B10:B14" si="3">1+B9</f>
        <v>3</v>
      </c>
      <c r="C10" s="66" t="s">
        <v>93</v>
      </c>
      <c r="D10" s="38" t="s">
        <v>56</v>
      </c>
      <c r="E10" s="20" t="s">
        <v>23</v>
      </c>
      <c r="F10" s="20">
        <v>7</v>
      </c>
      <c r="G10" s="47" t="s">
        <v>136</v>
      </c>
      <c r="H10" s="53" t="s">
        <v>154</v>
      </c>
      <c r="I10" s="20">
        <v>7</v>
      </c>
      <c r="J10" s="20">
        <v>7</v>
      </c>
      <c r="K10" s="20">
        <v>7</v>
      </c>
      <c r="L10" s="20">
        <v>7</v>
      </c>
      <c r="M10" s="20">
        <v>0</v>
      </c>
      <c r="N10" s="27">
        <f t="shared" si="2"/>
        <v>28</v>
      </c>
      <c r="O10" s="28">
        <v>28</v>
      </c>
      <c r="P10" s="20">
        <v>0</v>
      </c>
      <c r="Q10" s="20">
        <v>7</v>
      </c>
      <c r="R10" s="20">
        <v>7</v>
      </c>
      <c r="S10" s="20">
        <v>7</v>
      </c>
      <c r="T10" s="20">
        <v>7</v>
      </c>
      <c r="U10" s="20">
        <f t="shared" si="0"/>
        <v>28</v>
      </c>
      <c r="V10" s="28">
        <v>28</v>
      </c>
      <c r="W10" s="61">
        <f t="shared" si="1"/>
        <v>56</v>
      </c>
      <c r="X10" s="61" t="s">
        <v>201</v>
      </c>
    </row>
    <row r="11" spans="1:24" s="30" customFormat="1" ht="31.2" customHeight="1" x14ac:dyDescent="0.3">
      <c r="A11" s="43"/>
      <c r="B11" s="20">
        <f t="shared" si="3"/>
        <v>4</v>
      </c>
      <c r="C11" s="66" t="s">
        <v>91</v>
      </c>
      <c r="D11" s="38" t="s">
        <v>92</v>
      </c>
      <c r="E11" s="20" t="s">
        <v>26</v>
      </c>
      <c r="F11" s="20">
        <v>7</v>
      </c>
      <c r="G11" s="47" t="s">
        <v>135</v>
      </c>
      <c r="H11" s="53" t="s">
        <v>154</v>
      </c>
      <c r="I11" s="20">
        <v>6</v>
      </c>
      <c r="J11" s="20">
        <v>7</v>
      </c>
      <c r="K11" s="20">
        <v>7</v>
      </c>
      <c r="L11" s="20">
        <v>7</v>
      </c>
      <c r="M11" s="20">
        <v>0</v>
      </c>
      <c r="N11" s="27">
        <f t="shared" si="2"/>
        <v>27</v>
      </c>
      <c r="O11" s="28">
        <v>27</v>
      </c>
      <c r="P11" s="20">
        <v>7</v>
      </c>
      <c r="Q11" s="20">
        <v>7</v>
      </c>
      <c r="R11" s="20">
        <v>0</v>
      </c>
      <c r="S11" s="20">
        <v>7</v>
      </c>
      <c r="T11" s="20">
        <v>7</v>
      </c>
      <c r="U11" s="20">
        <f t="shared" si="0"/>
        <v>28</v>
      </c>
      <c r="V11" s="28">
        <v>28</v>
      </c>
      <c r="W11" s="61">
        <f t="shared" si="1"/>
        <v>55</v>
      </c>
      <c r="X11" s="61" t="s">
        <v>201</v>
      </c>
    </row>
    <row r="12" spans="1:24" s="30" customFormat="1" ht="31.2" customHeight="1" x14ac:dyDescent="0.3">
      <c r="A12" s="43"/>
      <c r="B12" s="20">
        <f t="shared" si="3"/>
        <v>5</v>
      </c>
      <c r="C12" s="66" t="s">
        <v>82</v>
      </c>
      <c r="D12" s="38" t="s">
        <v>83</v>
      </c>
      <c r="E12" s="20" t="s">
        <v>84</v>
      </c>
      <c r="F12" s="20">
        <v>7</v>
      </c>
      <c r="G12" s="47" t="s">
        <v>132</v>
      </c>
      <c r="H12" s="53" t="s">
        <v>154</v>
      </c>
      <c r="I12" s="20">
        <v>5</v>
      </c>
      <c r="J12" s="20">
        <v>7</v>
      </c>
      <c r="K12" s="20">
        <v>7</v>
      </c>
      <c r="L12" s="20">
        <v>7</v>
      </c>
      <c r="M12" s="20">
        <v>0</v>
      </c>
      <c r="N12" s="27">
        <f t="shared" si="2"/>
        <v>26</v>
      </c>
      <c r="O12" s="28">
        <v>26</v>
      </c>
      <c r="P12" s="20">
        <v>7</v>
      </c>
      <c r="Q12" s="20">
        <v>7</v>
      </c>
      <c r="R12" s="20">
        <v>0</v>
      </c>
      <c r="S12" s="20">
        <v>7</v>
      </c>
      <c r="T12" s="20">
        <v>7</v>
      </c>
      <c r="U12" s="20">
        <f t="shared" si="0"/>
        <v>28</v>
      </c>
      <c r="V12" s="28">
        <v>28</v>
      </c>
      <c r="W12" s="61">
        <f t="shared" si="1"/>
        <v>54</v>
      </c>
      <c r="X12" s="61" t="s">
        <v>201</v>
      </c>
    </row>
    <row r="13" spans="1:24" s="30" customFormat="1" ht="31.2" customHeight="1" x14ac:dyDescent="0.3">
      <c r="A13" s="43"/>
      <c r="B13" s="20">
        <f t="shared" si="3"/>
        <v>6</v>
      </c>
      <c r="C13" s="66" t="s">
        <v>48</v>
      </c>
      <c r="D13" s="38" t="s">
        <v>49</v>
      </c>
      <c r="E13" s="20" t="s">
        <v>2</v>
      </c>
      <c r="F13" s="20">
        <v>7</v>
      </c>
      <c r="G13" s="47" t="s">
        <v>175</v>
      </c>
      <c r="H13" s="53" t="s">
        <v>153</v>
      </c>
      <c r="I13" s="20">
        <v>7</v>
      </c>
      <c r="J13" s="20">
        <v>7</v>
      </c>
      <c r="K13" s="20">
        <v>7</v>
      </c>
      <c r="L13" s="20">
        <v>7</v>
      </c>
      <c r="M13" s="20">
        <v>0</v>
      </c>
      <c r="N13" s="27">
        <f t="shared" si="2"/>
        <v>28</v>
      </c>
      <c r="O13" s="28">
        <v>28</v>
      </c>
      <c r="P13" s="20">
        <v>2</v>
      </c>
      <c r="Q13" s="20">
        <v>7</v>
      </c>
      <c r="R13" s="20">
        <v>1</v>
      </c>
      <c r="S13" s="20">
        <v>7</v>
      </c>
      <c r="T13" s="20">
        <v>7</v>
      </c>
      <c r="U13" s="20">
        <f t="shared" si="0"/>
        <v>24</v>
      </c>
      <c r="V13" s="28">
        <v>24</v>
      </c>
      <c r="W13" s="61">
        <f t="shared" si="1"/>
        <v>52</v>
      </c>
      <c r="X13" s="61" t="s">
        <v>201</v>
      </c>
    </row>
    <row r="14" spans="1:24" s="30" customFormat="1" ht="31.2" customHeight="1" x14ac:dyDescent="0.3">
      <c r="A14" s="43"/>
      <c r="B14" s="20">
        <f t="shared" si="3"/>
        <v>7</v>
      </c>
      <c r="C14" s="66" t="s">
        <v>36</v>
      </c>
      <c r="D14" s="38" t="s">
        <v>37</v>
      </c>
      <c r="E14" s="20" t="s">
        <v>38</v>
      </c>
      <c r="F14" s="20">
        <v>7</v>
      </c>
      <c r="G14" s="47" t="s">
        <v>125</v>
      </c>
      <c r="H14" s="53" t="s">
        <v>146</v>
      </c>
      <c r="I14" s="20">
        <v>7</v>
      </c>
      <c r="J14" s="20">
        <v>0</v>
      </c>
      <c r="K14" s="20">
        <v>7</v>
      </c>
      <c r="L14" s="20">
        <v>7</v>
      </c>
      <c r="M14" s="20">
        <v>0</v>
      </c>
      <c r="N14" s="27">
        <f t="shared" si="2"/>
        <v>21</v>
      </c>
      <c r="O14" s="28">
        <v>21</v>
      </c>
      <c r="P14" s="20">
        <v>7</v>
      </c>
      <c r="Q14" s="20">
        <v>7</v>
      </c>
      <c r="R14" s="20">
        <v>3</v>
      </c>
      <c r="S14" s="20">
        <v>7</v>
      </c>
      <c r="T14" s="20">
        <v>7</v>
      </c>
      <c r="U14" s="20">
        <f t="shared" si="0"/>
        <v>31</v>
      </c>
      <c r="V14" s="28">
        <v>31</v>
      </c>
      <c r="W14" s="61">
        <f t="shared" si="1"/>
        <v>52</v>
      </c>
      <c r="X14" s="61" t="s">
        <v>201</v>
      </c>
    </row>
    <row r="15" spans="1:24" s="34" customFormat="1" ht="31.2" customHeight="1" x14ac:dyDescent="0.3">
      <c r="A15" s="43"/>
      <c r="B15" s="21">
        <f>1+B14</f>
        <v>8</v>
      </c>
      <c r="C15" s="67" t="s">
        <v>73</v>
      </c>
      <c r="D15" s="39" t="s">
        <v>65</v>
      </c>
      <c r="E15" s="21" t="s">
        <v>43</v>
      </c>
      <c r="F15" s="21">
        <v>7</v>
      </c>
      <c r="G15" s="48" t="s">
        <v>158</v>
      </c>
      <c r="H15" s="54" t="s">
        <v>153</v>
      </c>
      <c r="I15" s="21">
        <v>7</v>
      </c>
      <c r="J15" s="21">
        <v>6</v>
      </c>
      <c r="K15" s="21">
        <v>7</v>
      </c>
      <c r="L15" s="21">
        <v>0</v>
      </c>
      <c r="M15" s="21">
        <v>0</v>
      </c>
      <c r="N15" s="31">
        <f t="shared" si="2"/>
        <v>20</v>
      </c>
      <c r="O15" s="32">
        <v>20</v>
      </c>
      <c r="P15" s="21">
        <v>7</v>
      </c>
      <c r="Q15" s="21">
        <v>0</v>
      </c>
      <c r="R15" s="21">
        <v>0</v>
      </c>
      <c r="S15" s="21">
        <v>7</v>
      </c>
      <c r="T15" s="21">
        <v>7</v>
      </c>
      <c r="U15" s="21">
        <f t="shared" si="0"/>
        <v>21</v>
      </c>
      <c r="V15" s="32">
        <v>21</v>
      </c>
      <c r="W15" s="62">
        <f t="shared" si="1"/>
        <v>41</v>
      </c>
      <c r="X15" s="62" t="s">
        <v>202</v>
      </c>
    </row>
    <row r="16" spans="1:24" s="34" customFormat="1" ht="31.2" customHeight="1" x14ac:dyDescent="0.3">
      <c r="A16" s="43"/>
      <c r="B16" s="21">
        <f t="shared" ref="B16:B19" si="4">1+B15</f>
        <v>9</v>
      </c>
      <c r="C16" s="67" t="s">
        <v>41</v>
      </c>
      <c r="D16" s="39" t="s">
        <v>42</v>
      </c>
      <c r="E16" s="21" t="s">
        <v>43</v>
      </c>
      <c r="F16" s="21">
        <v>7</v>
      </c>
      <c r="G16" s="48" t="s">
        <v>173</v>
      </c>
      <c r="H16" s="54" t="s">
        <v>153</v>
      </c>
      <c r="I16" s="21">
        <v>7</v>
      </c>
      <c r="J16" s="21">
        <v>1</v>
      </c>
      <c r="K16" s="21">
        <v>7</v>
      </c>
      <c r="L16" s="21">
        <v>7</v>
      </c>
      <c r="M16" s="21">
        <v>0</v>
      </c>
      <c r="N16" s="31">
        <f t="shared" si="2"/>
        <v>22</v>
      </c>
      <c r="O16" s="32">
        <v>22</v>
      </c>
      <c r="P16" s="21">
        <v>7</v>
      </c>
      <c r="Q16" s="21">
        <v>7</v>
      </c>
      <c r="R16" s="21">
        <v>0</v>
      </c>
      <c r="S16" s="21">
        <v>1</v>
      </c>
      <c r="T16" s="21">
        <v>0</v>
      </c>
      <c r="U16" s="21">
        <f t="shared" si="0"/>
        <v>15</v>
      </c>
      <c r="V16" s="32">
        <v>15</v>
      </c>
      <c r="W16" s="62">
        <f t="shared" si="1"/>
        <v>37</v>
      </c>
      <c r="X16" s="62" t="s">
        <v>202</v>
      </c>
    </row>
    <row r="17" spans="1:24" s="34" customFormat="1" ht="31.2" customHeight="1" x14ac:dyDescent="0.3">
      <c r="A17" s="43"/>
      <c r="B17" s="21">
        <f t="shared" si="4"/>
        <v>10</v>
      </c>
      <c r="C17" s="67" t="s">
        <v>182</v>
      </c>
      <c r="D17" s="39" t="s">
        <v>63</v>
      </c>
      <c r="E17" s="21" t="s">
        <v>84</v>
      </c>
      <c r="F17" s="21">
        <v>7</v>
      </c>
      <c r="G17" s="49" t="s">
        <v>183</v>
      </c>
      <c r="H17" s="55" t="s">
        <v>193</v>
      </c>
      <c r="I17" s="21">
        <v>7</v>
      </c>
      <c r="J17" s="21">
        <v>1</v>
      </c>
      <c r="K17" s="21">
        <v>7</v>
      </c>
      <c r="L17" s="21">
        <v>2</v>
      </c>
      <c r="M17" s="21">
        <v>0</v>
      </c>
      <c r="N17" s="31">
        <f t="shared" si="2"/>
        <v>17</v>
      </c>
      <c r="O17" s="32">
        <v>17</v>
      </c>
      <c r="P17" s="21">
        <v>7</v>
      </c>
      <c r="Q17" s="21">
        <v>7</v>
      </c>
      <c r="R17" s="21">
        <v>0</v>
      </c>
      <c r="S17" s="21">
        <v>0</v>
      </c>
      <c r="T17" s="21">
        <v>0</v>
      </c>
      <c r="U17" s="21">
        <f t="shared" si="0"/>
        <v>14</v>
      </c>
      <c r="V17" s="32">
        <v>14</v>
      </c>
      <c r="W17" s="62">
        <f t="shared" si="1"/>
        <v>31</v>
      </c>
      <c r="X17" s="62" t="s">
        <v>202</v>
      </c>
    </row>
    <row r="18" spans="1:24" s="34" customFormat="1" ht="31.2" customHeight="1" x14ac:dyDescent="0.3">
      <c r="A18" s="43"/>
      <c r="B18" s="21">
        <f t="shared" si="4"/>
        <v>11</v>
      </c>
      <c r="C18" s="67" t="s">
        <v>97</v>
      </c>
      <c r="D18" s="39" t="s">
        <v>98</v>
      </c>
      <c r="E18" s="21" t="s">
        <v>29</v>
      </c>
      <c r="F18" s="21">
        <v>7</v>
      </c>
      <c r="G18" s="48" t="s">
        <v>132</v>
      </c>
      <c r="H18" s="54" t="s">
        <v>154</v>
      </c>
      <c r="I18" s="21">
        <v>4</v>
      </c>
      <c r="J18" s="21">
        <v>0</v>
      </c>
      <c r="K18" s="21">
        <v>0</v>
      </c>
      <c r="L18" s="21">
        <v>7</v>
      </c>
      <c r="M18" s="21">
        <v>0</v>
      </c>
      <c r="N18" s="31">
        <f t="shared" si="2"/>
        <v>11</v>
      </c>
      <c r="O18" s="32">
        <v>11</v>
      </c>
      <c r="P18" s="21">
        <v>2</v>
      </c>
      <c r="Q18" s="21">
        <v>7</v>
      </c>
      <c r="R18" s="21">
        <v>0</v>
      </c>
      <c r="S18" s="21">
        <v>0</v>
      </c>
      <c r="T18" s="21">
        <v>7</v>
      </c>
      <c r="U18" s="21">
        <f t="shared" si="0"/>
        <v>16</v>
      </c>
      <c r="V18" s="32">
        <v>16</v>
      </c>
      <c r="W18" s="62">
        <f t="shared" si="1"/>
        <v>27</v>
      </c>
      <c r="X18" s="62" t="s">
        <v>202</v>
      </c>
    </row>
    <row r="19" spans="1:24" s="34" customFormat="1" ht="31.2" customHeight="1" x14ac:dyDescent="0.3">
      <c r="A19" s="43"/>
      <c r="B19" s="21">
        <f t="shared" si="4"/>
        <v>12</v>
      </c>
      <c r="C19" s="67" t="s">
        <v>72</v>
      </c>
      <c r="D19" s="39" t="s">
        <v>45</v>
      </c>
      <c r="E19" s="21" t="s">
        <v>1</v>
      </c>
      <c r="F19" s="21">
        <v>7</v>
      </c>
      <c r="G19" s="48" t="s">
        <v>127</v>
      </c>
      <c r="H19" s="54" t="s">
        <v>153</v>
      </c>
      <c r="I19" s="21">
        <v>7</v>
      </c>
      <c r="J19" s="21">
        <v>1</v>
      </c>
      <c r="K19" s="21">
        <v>7</v>
      </c>
      <c r="L19" s="21">
        <v>4</v>
      </c>
      <c r="M19" s="21">
        <v>0</v>
      </c>
      <c r="N19" s="31">
        <f t="shared" si="2"/>
        <v>19</v>
      </c>
      <c r="O19" s="32">
        <v>19</v>
      </c>
      <c r="P19" s="21">
        <v>0</v>
      </c>
      <c r="Q19" s="21">
        <v>4</v>
      </c>
      <c r="R19" s="21">
        <v>0</v>
      </c>
      <c r="S19" s="21">
        <v>0</v>
      </c>
      <c r="T19" s="21">
        <v>4</v>
      </c>
      <c r="U19" s="21">
        <f t="shared" si="0"/>
        <v>8</v>
      </c>
      <c r="V19" s="32">
        <v>8</v>
      </c>
      <c r="W19" s="62">
        <f t="shared" si="1"/>
        <v>27</v>
      </c>
      <c r="X19" s="62" t="s">
        <v>202</v>
      </c>
    </row>
    <row r="20" spans="1:24" s="19" customFormat="1" ht="31.2" customHeight="1" x14ac:dyDescent="0.3">
      <c r="A20" s="43"/>
      <c r="B20" s="8">
        <f>1+B19</f>
        <v>13</v>
      </c>
      <c r="C20" s="40" t="s">
        <v>197</v>
      </c>
      <c r="D20" s="36" t="s">
        <v>56</v>
      </c>
      <c r="E20" s="8" t="s">
        <v>57</v>
      </c>
      <c r="F20" s="8">
        <v>7</v>
      </c>
      <c r="G20" s="50" t="s">
        <v>198</v>
      </c>
      <c r="H20" s="56" t="s">
        <v>153</v>
      </c>
      <c r="I20" s="8">
        <v>0</v>
      </c>
      <c r="J20" s="8">
        <v>1</v>
      </c>
      <c r="K20" s="8">
        <v>1</v>
      </c>
      <c r="L20" s="8">
        <v>2</v>
      </c>
      <c r="M20" s="8">
        <v>0</v>
      </c>
      <c r="N20" s="16">
        <f t="shared" si="2"/>
        <v>4</v>
      </c>
      <c r="O20" s="13">
        <v>4</v>
      </c>
      <c r="P20" s="8">
        <v>7</v>
      </c>
      <c r="Q20" s="8">
        <v>7</v>
      </c>
      <c r="R20" s="8">
        <v>0</v>
      </c>
      <c r="S20" s="8">
        <v>7</v>
      </c>
      <c r="T20" s="8">
        <v>0</v>
      </c>
      <c r="U20" s="17">
        <f t="shared" si="0"/>
        <v>21</v>
      </c>
      <c r="V20" s="13">
        <v>21</v>
      </c>
      <c r="W20" s="63">
        <f t="shared" si="1"/>
        <v>25</v>
      </c>
      <c r="X20" s="9"/>
    </row>
    <row r="21" spans="1:24" s="19" customFormat="1" ht="31.2" customHeight="1" x14ac:dyDescent="0.3">
      <c r="A21" s="43"/>
      <c r="B21" s="8">
        <f t="shared" ref="B21:B37" si="5">1+B20</f>
        <v>14</v>
      </c>
      <c r="C21" s="40" t="s">
        <v>89</v>
      </c>
      <c r="D21" s="36" t="s">
        <v>42</v>
      </c>
      <c r="E21" s="8" t="s">
        <v>90</v>
      </c>
      <c r="F21" s="8">
        <v>7</v>
      </c>
      <c r="G21" s="50" t="s">
        <v>134</v>
      </c>
      <c r="H21" s="56" t="s">
        <v>154</v>
      </c>
      <c r="I21" s="8">
        <v>7</v>
      </c>
      <c r="J21" s="8">
        <v>2</v>
      </c>
      <c r="K21" s="8">
        <v>7</v>
      </c>
      <c r="L21" s="8">
        <v>2</v>
      </c>
      <c r="M21" s="8">
        <v>0</v>
      </c>
      <c r="N21" s="16">
        <f t="shared" si="2"/>
        <v>18</v>
      </c>
      <c r="O21" s="13">
        <v>18</v>
      </c>
      <c r="P21" s="8">
        <v>0</v>
      </c>
      <c r="Q21" s="8">
        <v>6</v>
      </c>
      <c r="R21" s="8">
        <v>1</v>
      </c>
      <c r="S21" s="8">
        <v>0</v>
      </c>
      <c r="T21" s="8">
        <v>0</v>
      </c>
      <c r="U21" s="17">
        <f t="shared" si="0"/>
        <v>7</v>
      </c>
      <c r="V21" s="13">
        <v>7</v>
      </c>
      <c r="W21" s="63">
        <f t="shared" si="1"/>
        <v>25</v>
      </c>
      <c r="X21" s="9"/>
    </row>
    <row r="22" spans="1:24" s="19" customFormat="1" ht="31.2" customHeight="1" x14ac:dyDescent="0.3">
      <c r="A22" s="43"/>
      <c r="B22" s="8">
        <f t="shared" si="5"/>
        <v>15</v>
      </c>
      <c r="C22" s="40" t="s">
        <v>21</v>
      </c>
      <c r="D22" s="36" t="s">
        <v>22</v>
      </c>
      <c r="E22" s="8" t="s">
        <v>23</v>
      </c>
      <c r="F22" s="8">
        <v>7</v>
      </c>
      <c r="G22" s="50" t="s">
        <v>165</v>
      </c>
      <c r="H22" s="56" t="s">
        <v>152</v>
      </c>
      <c r="I22" s="8">
        <v>7</v>
      </c>
      <c r="J22" s="8">
        <v>1</v>
      </c>
      <c r="K22" s="8">
        <v>7</v>
      </c>
      <c r="L22" s="8">
        <v>4</v>
      </c>
      <c r="M22" s="8">
        <v>0</v>
      </c>
      <c r="N22" s="16">
        <f t="shared" si="2"/>
        <v>19</v>
      </c>
      <c r="O22" s="13">
        <v>19</v>
      </c>
      <c r="P22" s="8">
        <v>0</v>
      </c>
      <c r="Q22" s="8">
        <v>0</v>
      </c>
      <c r="R22" s="8">
        <v>0</v>
      </c>
      <c r="S22" s="8">
        <v>0</v>
      </c>
      <c r="T22" s="8">
        <v>4</v>
      </c>
      <c r="U22" s="17">
        <f t="shared" si="0"/>
        <v>4</v>
      </c>
      <c r="V22" s="13">
        <v>4</v>
      </c>
      <c r="W22" s="63">
        <f t="shared" si="1"/>
        <v>23</v>
      </c>
      <c r="X22" s="9"/>
    </row>
    <row r="23" spans="1:24" s="19" customFormat="1" ht="31.2" customHeight="1" x14ac:dyDescent="0.3">
      <c r="A23" s="43"/>
      <c r="B23" s="8">
        <f t="shared" si="5"/>
        <v>16</v>
      </c>
      <c r="C23" s="40" t="s">
        <v>53</v>
      </c>
      <c r="D23" s="36" t="s">
        <v>54</v>
      </c>
      <c r="E23" s="8" t="s">
        <v>55</v>
      </c>
      <c r="F23" s="8">
        <v>7</v>
      </c>
      <c r="G23" s="50" t="s">
        <v>175</v>
      </c>
      <c r="H23" s="56" t="s">
        <v>153</v>
      </c>
      <c r="I23" s="8">
        <v>7</v>
      </c>
      <c r="J23" s="8">
        <v>1</v>
      </c>
      <c r="K23" s="8">
        <v>0</v>
      </c>
      <c r="L23" s="8">
        <v>0</v>
      </c>
      <c r="M23" s="8">
        <v>0</v>
      </c>
      <c r="N23" s="16">
        <f t="shared" si="2"/>
        <v>8</v>
      </c>
      <c r="O23" s="13">
        <v>8</v>
      </c>
      <c r="P23" s="8">
        <v>7</v>
      </c>
      <c r="Q23" s="8">
        <v>7</v>
      </c>
      <c r="R23" s="8">
        <v>0</v>
      </c>
      <c r="S23" s="8">
        <v>0</v>
      </c>
      <c r="T23" s="8">
        <v>1</v>
      </c>
      <c r="U23" s="17">
        <f t="shared" si="0"/>
        <v>15</v>
      </c>
      <c r="V23" s="13">
        <v>15</v>
      </c>
      <c r="W23" s="63">
        <f t="shared" si="1"/>
        <v>23</v>
      </c>
      <c r="X23" s="9"/>
    </row>
    <row r="24" spans="1:24" s="19" customFormat="1" ht="31.2" customHeight="1" x14ac:dyDescent="0.3">
      <c r="A24" s="43"/>
      <c r="B24" s="8">
        <f t="shared" si="5"/>
        <v>17</v>
      </c>
      <c r="C24" s="40" t="s">
        <v>34</v>
      </c>
      <c r="D24" s="36" t="s">
        <v>20</v>
      </c>
      <c r="E24" s="8" t="s">
        <v>35</v>
      </c>
      <c r="F24" s="8">
        <v>7</v>
      </c>
      <c r="G24" s="50" t="s">
        <v>125</v>
      </c>
      <c r="H24" s="56" t="s">
        <v>146</v>
      </c>
      <c r="I24" s="8">
        <v>4</v>
      </c>
      <c r="J24" s="8">
        <v>1</v>
      </c>
      <c r="K24" s="8">
        <v>0</v>
      </c>
      <c r="L24" s="8">
        <v>2</v>
      </c>
      <c r="M24" s="8">
        <v>0</v>
      </c>
      <c r="N24" s="16">
        <f t="shared" si="2"/>
        <v>7</v>
      </c>
      <c r="O24" s="13">
        <v>7</v>
      </c>
      <c r="P24" s="8">
        <v>7</v>
      </c>
      <c r="Q24" s="8">
        <v>7</v>
      </c>
      <c r="R24" s="8">
        <v>0</v>
      </c>
      <c r="S24" s="8">
        <v>0</v>
      </c>
      <c r="T24" s="8">
        <v>0</v>
      </c>
      <c r="U24" s="17">
        <f t="shared" si="0"/>
        <v>14</v>
      </c>
      <c r="V24" s="13">
        <v>14</v>
      </c>
      <c r="W24" s="63">
        <f t="shared" si="1"/>
        <v>21</v>
      </c>
      <c r="X24" s="9"/>
    </row>
    <row r="25" spans="1:24" s="19" customFormat="1" ht="31.2" customHeight="1" x14ac:dyDescent="0.3">
      <c r="A25" s="43"/>
      <c r="B25" s="8">
        <f t="shared" si="5"/>
        <v>18</v>
      </c>
      <c r="C25" s="40" t="s">
        <v>69</v>
      </c>
      <c r="D25" s="36" t="s">
        <v>49</v>
      </c>
      <c r="E25" s="8" t="s">
        <v>70</v>
      </c>
      <c r="F25" s="8">
        <v>7</v>
      </c>
      <c r="G25" s="50" t="s">
        <v>157</v>
      </c>
      <c r="H25" s="56" t="s">
        <v>153</v>
      </c>
      <c r="I25" s="8">
        <v>5</v>
      </c>
      <c r="J25" s="8">
        <v>1</v>
      </c>
      <c r="K25" s="8">
        <v>1</v>
      </c>
      <c r="L25" s="8">
        <v>1</v>
      </c>
      <c r="M25" s="8">
        <v>0</v>
      </c>
      <c r="N25" s="16">
        <f t="shared" si="2"/>
        <v>8</v>
      </c>
      <c r="O25" s="13">
        <v>8</v>
      </c>
      <c r="P25" s="8">
        <v>7</v>
      </c>
      <c r="Q25" s="8">
        <v>0</v>
      </c>
      <c r="R25" s="8">
        <v>6</v>
      </c>
      <c r="S25" s="8">
        <v>0</v>
      </c>
      <c r="T25" s="8">
        <v>0</v>
      </c>
      <c r="U25" s="17">
        <f t="shared" si="0"/>
        <v>13</v>
      </c>
      <c r="V25" s="13">
        <v>13</v>
      </c>
      <c r="W25" s="63">
        <f t="shared" si="1"/>
        <v>21</v>
      </c>
      <c r="X25" s="9"/>
    </row>
    <row r="26" spans="1:24" s="19" customFormat="1" ht="31.2" customHeight="1" x14ac:dyDescent="0.3">
      <c r="A26" s="43"/>
      <c r="B26" s="8">
        <f t="shared" si="5"/>
        <v>19</v>
      </c>
      <c r="C26" s="40" t="s">
        <v>108</v>
      </c>
      <c r="D26" s="36" t="s">
        <v>109</v>
      </c>
      <c r="E26" s="8" t="s">
        <v>110</v>
      </c>
      <c r="F26" s="8">
        <v>7</v>
      </c>
      <c r="G26" s="50" t="s">
        <v>177</v>
      </c>
      <c r="H26" s="56" t="s">
        <v>147</v>
      </c>
      <c r="I26" s="8">
        <v>7</v>
      </c>
      <c r="J26" s="8">
        <v>0</v>
      </c>
      <c r="K26" s="8">
        <v>0</v>
      </c>
      <c r="L26" s="8">
        <v>0</v>
      </c>
      <c r="M26" s="8">
        <v>0</v>
      </c>
      <c r="N26" s="16">
        <f t="shared" si="2"/>
        <v>7</v>
      </c>
      <c r="O26" s="13">
        <v>7</v>
      </c>
      <c r="P26" s="8">
        <v>7</v>
      </c>
      <c r="Q26" s="8">
        <v>6</v>
      </c>
      <c r="R26" s="8">
        <v>0</v>
      </c>
      <c r="S26" s="8">
        <v>0</v>
      </c>
      <c r="T26" s="8">
        <v>0</v>
      </c>
      <c r="U26" s="17">
        <f t="shared" si="0"/>
        <v>13</v>
      </c>
      <c r="V26" s="13">
        <v>13</v>
      </c>
      <c r="W26" s="63">
        <f t="shared" si="1"/>
        <v>20</v>
      </c>
      <c r="X26" s="9"/>
    </row>
    <row r="27" spans="1:24" s="19" customFormat="1" ht="31.2" customHeight="1" x14ac:dyDescent="0.3">
      <c r="A27" s="43"/>
      <c r="B27" s="8">
        <f t="shared" si="5"/>
        <v>20</v>
      </c>
      <c r="C27" s="40" t="s">
        <v>94</v>
      </c>
      <c r="D27" s="36" t="s">
        <v>52</v>
      </c>
      <c r="E27" s="8" t="s">
        <v>95</v>
      </c>
      <c r="F27" s="8">
        <v>7</v>
      </c>
      <c r="G27" s="50" t="s">
        <v>137</v>
      </c>
      <c r="H27" s="56" t="s">
        <v>154</v>
      </c>
      <c r="I27" s="8">
        <v>0</v>
      </c>
      <c r="J27" s="8">
        <v>5</v>
      </c>
      <c r="K27" s="8">
        <v>7</v>
      </c>
      <c r="L27" s="8">
        <v>0</v>
      </c>
      <c r="M27" s="8">
        <v>0</v>
      </c>
      <c r="N27" s="16">
        <f t="shared" si="2"/>
        <v>12</v>
      </c>
      <c r="O27" s="13">
        <v>12</v>
      </c>
      <c r="P27" s="8">
        <v>3</v>
      </c>
      <c r="Q27" s="8">
        <v>0</v>
      </c>
      <c r="R27" s="8">
        <v>0</v>
      </c>
      <c r="S27" s="8">
        <v>0</v>
      </c>
      <c r="T27" s="8">
        <v>4</v>
      </c>
      <c r="U27" s="17">
        <f t="shared" si="0"/>
        <v>7</v>
      </c>
      <c r="V27" s="13">
        <v>7</v>
      </c>
      <c r="W27" s="63">
        <f t="shared" si="1"/>
        <v>19</v>
      </c>
      <c r="X27" s="9"/>
    </row>
    <row r="28" spans="1:24" s="19" customFormat="1" ht="31.2" customHeight="1" x14ac:dyDescent="0.3">
      <c r="A28" s="43"/>
      <c r="B28" s="8">
        <f t="shared" si="5"/>
        <v>21</v>
      </c>
      <c r="C28" s="40" t="s">
        <v>114</v>
      </c>
      <c r="D28" s="36" t="s">
        <v>115</v>
      </c>
      <c r="E28" s="8" t="s">
        <v>116</v>
      </c>
      <c r="F28" s="8">
        <v>7</v>
      </c>
      <c r="G28" s="50" t="s">
        <v>179</v>
      </c>
      <c r="H28" s="56" t="s">
        <v>148</v>
      </c>
      <c r="I28" s="8">
        <v>6</v>
      </c>
      <c r="J28" s="8">
        <v>0</v>
      </c>
      <c r="K28" s="8">
        <v>0</v>
      </c>
      <c r="L28" s="8">
        <v>2</v>
      </c>
      <c r="M28" s="8">
        <v>0</v>
      </c>
      <c r="N28" s="16">
        <f t="shared" si="2"/>
        <v>8</v>
      </c>
      <c r="O28" s="13">
        <v>8</v>
      </c>
      <c r="P28" s="8">
        <v>3</v>
      </c>
      <c r="Q28" s="8">
        <v>6</v>
      </c>
      <c r="R28" s="8">
        <v>1</v>
      </c>
      <c r="S28" s="8">
        <v>0</v>
      </c>
      <c r="T28" s="8">
        <v>0</v>
      </c>
      <c r="U28" s="17">
        <f t="shared" si="0"/>
        <v>10</v>
      </c>
      <c r="V28" s="13">
        <v>10</v>
      </c>
      <c r="W28" s="63">
        <f t="shared" si="1"/>
        <v>18</v>
      </c>
      <c r="X28" s="9"/>
    </row>
    <row r="29" spans="1:24" s="19" customFormat="1" ht="31.2" customHeight="1" x14ac:dyDescent="0.3">
      <c r="A29" s="43"/>
      <c r="B29" s="8">
        <f t="shared" si="5"/>
        <v>22</v>
      </c>
      <c r="C29" s="40" t="s">
        <v>32</v>
      </c>
      <c r="D29" s="36" t="s">
        <v>33</v>
      </c>
      <c r="E29" s="8" t="s">
        <v>18</v>
      </c>
      <c r="F29" s="8">
        <v>7</v>
      </c>
      <c r="G29" s="50" t="s">
        <v>125</v>
      </c>
      <c r="H29" s="56" t="s">
        <v>146</v>
      </c>
      <c r="I29" s="8">
        <v>0</v>
      </c>
      <c r="J29" s="8">
        <v>1</v>
      </c>
      <c r="K29" s="8">
        <v>0</v>
      </c>
      <c r="L29" s="8">
        <v>0</v>
      </c>
      <c r="M29" s="8">
        <v>0</v>
      </c>
      <c r="N29" s="16">
        <f t="shared" si="2"/>
        <v>1</v>
      </c>
      <c r="O29" s="13">
        <v>1</v>
      </c>
      <c r="P29" s="8">
        <v>7</v>
      </c>
      <c r="Q29" s="8">
        <v>7</v>
      </c>
      <c r="R29" s="8">
        <v>0</v>
      </c>
      <c r="S29" s="8">
        <v>0</v>
      </c>
      <c r="T29" s="8">
        <v>0</v>
      </c>
      <c r="U29" s="17">
        <f t="shared" si="0"/>
        <v>14</v>
      </c>
      <c r="V29" s="13">
        <v>14</v>
      </c>
      <c r="W29" s="63">
        <f t="shared" si="1"/>
        <v>15</v>
      </c>
      <c r="X29" s="9"/>
    </row>
    <row r="30" spans="1:24" s="19" customFormat="1" ht="31.2" customHeight="1" x14ac:dyDescent="0.3">
      <c r="A30" s="43"/>
      <c r="B30" s="8">
        <f t="shared" si="5"/>
        <v>23</v>
      </c>
      <c r="C30" s="40" t="s">
        <v>66</v>
      </c>
      <c r="D30" s="36" t="s">
        <v>67</v>
      </c>
      <c r="E30" s="8" t="s">
        <v>68</v>
      </c>
      <c r="F30" s="8">
        <v>7</v>
      </c>
      <c r="G30" s="50" t="s">
        <v>176</v>
      </c>
      <c r="H30" s="56" t="s">
        <v>153</v>
      </c>
      <c r="I30" s="8">
        <v>0</v>
      </c>
      <c r="J30" s="8">
        <v>0</v>
      </c>
      <c r="K30" s="8">
        <v>7</v>
      </c>
      <c r="L30" s="8">
        <v>1</v>
      </c>
      <c r="M30" s="8">
        <v>0</v>
      </c>
      <c r="N30" s="16">
        <f t="shared" si="2"/>
        <v>8</v>
      </c>
      <c r="O30" s="13">
        <v>8</v>
      </c>
      <c r="P30" s="8">
        <v>0</v>
      </c>
      <c r="Q30" s="8">
        <v>0</v>
      </c>
      <c r="R30" s="8">
        <v>0</v>
      </c>
      <c r="S30" s="8">
        <v>0</v>
      </c>
      <c r="T30" s="8">
        <v>7</v>
      </c>
      <c r="U30" s="17">
        <f t="shared" si="0"/>
        <v>7</v>
      </c>
      <c r="V30" s="13">
        <v>7</v>
      </c>
      <c r="W30" s="63">
        <f t="shared" si="1"/>
        <v>15</v>
      </c>
      <c r="X30" s="9"/>
    </row>
    <row r="31" spans="1:24" s="19" customFormat="1" ht="31.2" customHeight="1" x14ac:dyDescent="0.3">
      <c r="A31" s="43"/>
      <c r="B31" s="8">
        <f t="shared" si="5"/>
        <v>24</v>
      </c>
      <c r="C31" s="40" t="s">
        <v>27</v>
      </c>
      <c r="D31" s="36" t="s">
        <v>28</v>
      </c>
      <c r="E31" s="8" t="s">
        <v>29</v>
      </c>
      <c r="F31" s="8">
        <v>7</v>
      </c>
      <c r="G31" s="50" t="s">
        <v>168</v>
      </c>
      <c r="H31" s="56" t="s">
        <v>145</v>
      </c>
      <c r="I31" s="8">
        <v>7</v>
      </c>
      <c r="J31" s="8">
        <v>1</v>
      </c>
      <c r="K31" s="8">
        <v>0</v>
      </c>
      <c r="L31" s="8">
        <v>0</v>
      </c>
      <c r="M31" s="8">
        <v>0</v>
      </c>
      <c r="N31" s="16">
        <f t="shared" si="2"/>
        <v>8</v>
      </c>
      <c r="O31" s="13">
        <v>8</v>
      </c>
      <c r="P31" s="8">
        <v>3</v>
      </c>
      <c r="Q31" s="8">
        <v>0</v>
      </c>
      <c r="R31" s="8">
        <v>0</v>
      </c>
      <c r="S31" s="8">
        <v>0</v>
      </c>
      <c r="T31" s="8">
        <v>0</v>
      </c>
      <c r="U31" s="17">
        <f t="shared" si="0"/>
        <v>3</v>
      </c>
      <c r="V31" s="13">
        <v>3</v>
      </c>
      <c r="W31" s="63">
        <f t="shared" si="1"/>
        <v>11</v>
      </c>
      <c r="X31" s="9"/>
    </row>
    <row r="32" spans="1:24" s="19" customFormat="1" ht="31.2" customHeight="1" x14ac:dyDescent="0.3">
      <c r="A32" s="43"/>
      <c r="B32" s="8">
        <f t="shared" si="5"/>
        <v>25</v>
      </c>
      <c r="C32" s="40" t="s">
        <v>184</v>
      </c>
      <c r="D32" s="36" t="s">
        <v>39</v>
      </c>
      <c r="E32" s="8" t="s">
        <v>40</v>
      </c>
      <c r="F32" s="8">
        <v>7</v>
      </c>
      <c r="G32" s="50" t="s">
        <v>125</v>
      </c>
      <c r="H32" s="56" t="s">
        <v>146</v>
      </c>
      <c r="I32" s="8">
        <v>0</v>
      </c>
      <c r="J32" s="8">
        <v>1</v>
      </c>
      <c r="K32" s="8">
        <v>0</v>
      </c>
      <c r="L32" s="8">
        <v>2</v>
      </c>
      <c r="M32" s="8">
        <v>0</v>
      </c>
      <c r="N32" s="16">
        <f t="shared" si="2"/>
        <v>3</v>
      </c>
      <c r="O32" s="13">
        <v>3</v>
      </c>
      <c r="P32" s="8">
        <v>7</v>
      </c>
      <c r="Q32" s="8">
        <v>1</v>
      </c>
      <c r="R32" s="8">
        <v>0</v>
      </c>
      <c r="S32" s="8">
        <v>0</v>
      </c>
      <c r="T32" s="8">
        <v>0</v>
      </c>
      <c r="U32" s="17">
        <f t="shared" si="0"/>
        <v>8</v>
      </c>
      <c r="V32" s="13">
        <v>8</v>
      </c>
      <c r="W32" s="63">
        <f t="shared" si="1"/>
        <v>11</v>
      </c>
      <c r="X32" s="9"/>
    </row>
    <row r="33" spans="1:24" s="19" customFormat="1" ht="31.2" customHeight="1" x14ac:dyDescent="0.3">
      <c r="A33" s="43"/>
      <c r="B33" s="8">
        <f t="shared" si="5"/>
        <v>26</v>
      </c>
      <c r="C33" s="40" t="s">
        <v>87</v>
      </c>
      <c r="D33" s="36" t="s">
        <v>88</v>
      </c>
      <c r="E33" s="8" t="s">
        <v>2</v>
      </c>
      <c r="F33" s="8">
        <v>7</v>
      </c>
      <c r="G33" s="50" t="s">
        <v>133</v>
      </c>
      <c r="H33" s="56" t="s">
        <v>154</v>
      </c>
      <c r="I33" s="8">
        <v>4</v>
      </c>
      <c r="J33" s="8">
        <v>1</v>
      </c>
      <c r="K33" s="8">
        <v>0</v>
      </c>
      <c r="L33" s="8">
        <v>2</v>
      </c>
      <c r="M33" s="8">
        <v>0</v>
      </c>
      <c r="N33" s="16">
        <f t="shared" si="2"/>
        <v>7</v>
      </c>
      <c r="O33" s="13">
        <v>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17">
        <f t="shared" si="0"/>
        <v>0</v>
      </c>
      <c r="V33" s="13">
        <v>0</v>
      </c>
      <c r="W33" s="63">
        <f t="shared" si="1"/>
        <v>7</v>
      </c>
      <c r="X33" s="9"/>
    </row>
    <row r="34" spans="1:24" s="19" customFormat="1" ht="31.2" customHeight="1" x14ac:dyDescent="0.3">
      <c r="A34" s="43"/>
      <c r="B34" s="8">
        <f t="shared" si="5"/>
        <v>27</v>
      </c>
      <c r="C34" s="40" t="s">
        <v>117</v>
      </c>
      <c r="D34" s="36" t="s">
        <v>92</v>
      </c>
      <c r="E34" s="8" t="s">
        <v>14</v>
      </c>
      <c r="F34" s="8">
        <v>7</v>
      </c>
      <c r="G34" s="50" t="s">
        <v>160</v>
      </c>
      <c r="H34" s="56" t="s">
        <v>155</v>
      </c>
      <c r="I34" s="8">
        <v>4</v>
      </c>
      <c r="J34" s="8">
        <v>0</v>
      </c>
      <c r="K34" s="8">
        <v>0</v>
      </c>
      <c r="L34" s="8">
        <v>0</v>
      </c>
      <c r="M34" s="8">
        <v>0</v>
      </c>
      <c r="N34" s="16">
        <f t="shared" si="2"/>
        <v>4</v>
      </c>
      <c r="O34" s="13">
        <v>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17">
        <f t="shared" si="0"/>
        <v>0</v>
      </c>
      <c r="V34" s="13">
        <v>0</v>
      </c>
      <c r="W34" s="63">
        <f t="shared" si="1"/>
        <v>4</v>
      </c>
      <c r="X34" s="9"/>
    </row>
    <row r="35" spans="1:24" s="19" customFormat="1" ht="31.2" customHeight="1" x14ac:dyDescent="0.3">
      <c r="A35" s="43"/>
      <c r="B35" s="8">
        <f t="shared" si="5"/>
        <v>28</v>
      </c>
      <c r="C35" s="40" t="s">
        <v>118</v>
      </c>
      <c r="D35" s="36" t="s">
        <v>119</v>
      </c>
      <c r="E35" s="8" t="s">
        <v>23</v>
      </c>
      <c r="F35" s="8">
        <v>7</v>
      </c>
      <c r="G35" s="50" t="s">
        <v>181</v>
      </c>
      <c r="H35" s="56" t="s">
        <v>149</v>
      </c>
      <c r="I35" s="8">
        <v>0</v>
      </c>
      <c r="J35" s="8">
        <v>0</v>
      </c>
      <c r="K35" s="8">
        <v>0</v>
      </c>
      <c r="L35" s="8">
        <v>2</v>
      </c>
      <c r="M35" s="8">
        <v>0</v>
      </c>
      <c r="N35" s="16">
        <f t="shared" si="2"/>
        <v>2</v>
      </c>
      <c r="O35" s="13">
        <v>2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17">
        <f t="shared" si="0"/>
        <v>0</v>
      </c>
      <c r="V35" s="13">
        <v>0</v>
      </c>
      <c r="W35" s="63">
        <f t="shared" si="1"/>
        <v>2</v>
      </c>
      <c r="X35" s="9"/>
    </row>
    <row r="36" spans="1:24" s="19" customFormat="1" ht="31.2" customHeight="1" x14ac:dyDescent="0.3">
      <c r="A36" s="43"/>
      <c r="B36" s="8">
        <f t="shared" si="5"/>
        <v>29</v>
      </c>
      <c r="C36" s="40" t="s">
        <v>5</v>
      </c>
      <c r="D36" s="36" t="s">
        <v>6</v>
      </c>
      <c r="E36" s="8" t="s">
        <v>7</v>
      </c>
      <c r="F36" s="8">
        <v>7</v>
      </c>
      <c r="G36" s="50" t="s">
        <v>163</v>
      </c>
      <c r="H36" s="56" t="s">
        <v>142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16">
        <f t="shared" si="2"/>
        <v>0</v>
      </c>
      <c r="O36" s="13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17">
        <f t="shared" si="0"/>
        <v>0</v>
      </c>
      <c r="V36" s="13">
        <v>0</v>
      </c>
      <c r="W36" s="63">
        <f t="shared" si="1"/>
        <v>0</v>
      </c>
      <c r="X36" s="9"/>
    </row>
    <row r="37" spans="1:24" s="19" customFormat="1" ht="31.2" customHeight="1" x14ac:dyDescent="0.3">
      <c r="A37" s="43"/>
      <c r="B37" s="8">
        <f t="shared" si="5"/>
        <v>30</v>
      </c>
      <c r="C37" s="40" t="s">
        <v>30</v>
      </c>
      <c r="D37" s="36" t="s">
        <v>25</v>
      </c>
      <c r="E37" s="8" t="s">
        <v>31</v>
      </c>
      <c r="F37" s="8">
        <v>7</v>
      </c>
      <c r="G37" s="50" t="s">
        <v>124</v>
      </c>
      <c r="H37" s="56" t="s">
        <v>146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16">
        <f t="shared" si="2"/>
        <v>0</v>
      </c>
      <c r="O37" s="13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17">
        <f t="shared" si="0"/>
        <v>0</v>
      </c>
      <c r="V37" s="13">
        <v>0</v>
      </c>
      <c r="W37" s="63">
        <f t="shared" si="1"/>
        <v>0</v>
      </c>
      <c r="X37" s="9"/>
    </row>
    <row r="39" spans="1:24" x14ac:dyDescent="0.3">
      <c r="B39" s="5"/>
    </row>
    <row r="40" spans="1:24" x14ac:dyDescent="0.3">
      <c r="B40" s="5"/>
    </row>
    <row r="41" spans="1:24" x14ac:dyDescent="0.3">
      <c r="B41" s="5"/>
    </row>
  </sheetData>
  <autoFilter ref="C7:X37" xr:uid="{00000000-0009-0000-0000-000001000000}">
    <sortState xmlns:xlrd2="http://schemas.microsoft.com/office/spreadsheetml/2017/richdata2" ref="C8:X37">
      <sortCondition descending="1" ref="W7:W37"/>
    </sortState>
  </autoFilter>
  <mergeCells count="5">
    <mergeCell ref="B1:M1"/>
    <mergeCell ref="B2:M2"/>
    <mergeCell ref="B3:M3"/>
    <mergeCell ref="I6:O6"/>
    <mergeCell ref="P6:V6"/>
  </mergeCells>
  <pageMargins left="0.25" right="0.25" top="0.75" bottom="0.75" header="0.3" footer="0.3"/>
  <pageSetup paperSize="9" scale="63" fitToHeight="0" orientation="landscape" r:id="rId1"/>
  <ignoredErrors>
    <ignoredError sqref="U8:U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класс</vt:lpstr>
      <vt:lpstr>7 класс</vt:lpstr>
      <vt:lpstr>'6 класс'!Область_печати</vt:lpstr>
      <vt:lpstr>'7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Игорь Федоренко</cp:lastModifiedBy>
  <cp:lastPrinted>2024-04-17T05:06:18Z</cp:lastPrinted>
  <dcterms:created xsi:type="dcterms:W3CDTF">2024-03-12T09:29:58Z</dcterms:created>
  <dcterms:modified xsi:type="dcterms:W3CDTF">2024-04-17T05:17:10Z</dcterms:modified>
</cp:coreProperties>
</file>